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455" tabRatio="650"/>
  </bookViews>
  <sheets>
    <sheet name="皮山县2023年项目库" sheetId="11" r:id="rId1"/>
  </sheets>
  <externalReferences>
    <externalReference r:id="rId2"/>
  </externalReferences>
  <definedNames>
    <definedName name="_xlnm._FilterDatabase" localSheetId="0" hidden="1">皮山县2023年项目库!$A$7:$AE$117</definedName>
    <definedName name="_xlnm.Print_Titles" localSheetId="0">皮山县2023年项目库!$3:$7</definedName>
    <definedName name="_xlnm.Print_Area" localSheetId="0">皮山县2023年项目库!$A$1:$AB$117</definedName>
  </definedNames>
  <calcPr calcId="144525"/>
</workbook>
</file>

<file path=xl/sharedStrings.xml><?xml version="1.0" encoding="utf-8"?>
<sst xmlns="http://schemas.openxmlformats.org/spreadsheetml/2006/main" count="1466" uniqueCount="685">
  <si>
    <t>皮山县2023年巩固拓展脱贫攻坚成果和乡村振兴项目库</t>
  </si>
  <si>
    <t>项目序号</t>
  </si>
  <si>
    <t>项目库编号</t>
  </si>
  <si>
    <t>项目名称</t>
  </si>
  <si>
    <t>项目类别</t>
  </si>
  <si>
    <t>项目子类型</t>
  </si>
  <si>
    <t>建设性质（新建、续建、改扩建）</t>
  </si>
  <si>
    <t>建设起至期限</t>
  </si>
  <si>
    <t>实施地点</t>
  </si>
  <si>
    <t>主要建设内容</t>
  </si>
  <si>
    <t>建设单位</t>
  </si>
  <si>
    <t>建设规模</t>
  </si>
  <si>
    <t>资金来源及规模</t>
  </si>
  <si>
    <t>项目主管部门</t>
  </si>
  <si>
    <t>责任人</t>
  </si>
  <si>
    <t>其中</t>
  </si>
  <si>
    <t>简要绩效目标及利益联结机制</t>
  </si>
  <si>
    <t>项目总投资</t>
  </si>
  <si>
    <t>政府投资（衔接资金）</t>
  </si>
  <si>
    <t>其他政府投资</t>
  </si>
  <si>
    <t>企业投资</t>
  </si>
  <si>
    <t>小计</t>
  </si>
  <si>
    <t>截止2022年年底前已安排使用资金</t>
  </si>
  <si>
    <t>2023年计划安排资金合计</t>
  </si>
  <si>
    <t>截止2022年年底前已安排资金</t>
  </si>
  <si>
    <t>2023年计划安排资金</t>
  </si>
  <si>
    <t>中央衔接补助资金</t>
  </si>
  <si>
    <t>自治区衔接补助资金</t>
  </si>
  <si>
    <t>其它涉农整合资金</t>
  </si>
  <si>
    <t>地方政府债券资金</t>
  </si>
  <si>
    <t>地、县配套资金</t>
  </si>
  <si>
    <t>合计</t>
  </si>
  <si>
    <t>PSX-2023-004</t>
  </si>
  <si>
    <t>皮山县红羊基础设施保护利用建设项目</t>
  </si>
  <si>
    <t>产业发展</t>
  </si>
  <si>
    <t>养殖业基地</t>
  </si>
  <si>
    <t>改造</t>
  </si>
  <si>
    <t>2023年</t>
  </si>
  <si>
    <t>木吉镇</t>
  </si>
  <si>
    <t>计划总投资2000万元，主要建设内容为：改造提升红羊养殖棚圈30座，为本地红羊产业发展棚圈配套相关附属设施，主要配套自动化精准环境控制设备，自动饮水设备，畜禽粪便清理设备，羊床等设施。</t>
  </si>
  <si>
    <t>座</t>
  </si>
  <si>
    <t>皮山县农业农村局</t>
  </si>
  <si>
    <t>崔建栋</t>
  </si>
  <si>
    <t>企业租赁棚圈，产权归村集体所有，收取的租金主要用于乡村购买公益性服务</t>
  </si>
  <si>
    <t>2、项目建设地点：</t>
  </si>
  <si>
    <t>3、项目建设内容：</t>
  </si>
  <si>
    <t>PSX-2023-006</t>
  </si>
  <si>
    <t>皮山县桑株镇活畜及饲草交易市场建设项目</t>
  </si>
  <si>
    <t>市场建设和农村物流</t>
  </si>
  <si>
    <t>新建</t>
  </si>
  <si>
    <t>桑株镇</t>
  </si>
  <si>
    <t>在桑株镇墩巴格-木尕拉村半坡区建设活畜易市场一处，占地100亩（66667平方米），建设检测检疫室200平方米、信息服务及交易厅100平方米、活畜中央交易大棚10000平方米、临时饲养舍2000平方米、生活服务区200平方米，配套服务设施；院落硬化1800平方米；污水污粪处理设施1000立方米；饲草料库3000平方米（饲草加工设备利用前期各村已配备设备）、储草棚4000平方米。</t>
  </si>
  <si>
    <t>平方米</t>
  </si>
  <si>
    <t>桑株镇人民政府</t>
  </si>
  <si>
    <t>买提尼牙孜·吾加木尼牙孜</t>
  </si>
  <si>
    <t>桑株镇地处山区，畜禽村栏量在18万头只，年出栏量近10万头只，年饲草交易近1亿多元。日常均为零散交易进行存在疫情传播风险，现有一处临时交易点，因环境污染及场所限制，已无法满足交易进行。
    项目建成后一是按照小畜1元计算，大畜10元收费计算。二是收取临时饲养费及管理费等，年可实现收入50万元以上。</t>
  </si>
  <si>
    <t>PSX-2023-020</t>
  </si>
  <si>
    <t>皮山县巴什兰干乡牲畜交易市场建设项目</t>
  </si>
  <si>
    <t>巴什兰干乡</t>
  </si>
  <si>
    <t>依托巴什兰干乡养殖示范基地（建有7座800㎡牲畜养殖大棚圈），建设牲畜交易市场，交易区遮阴棚600㎡及配套附属设施（水、电）。总投资350万元。</t>
  </si>
  <si>
    <t>巴什兰干乡人民政府</t>
  </si>
  <si>
    <t>努尔阿布拉·阿不都热木</t>
  </si>
  <si>
    <t>通过实施该项目，可带动农户就地就近就业创业，提高乡村振兴建设水平。</t>
  </si>
  <si>
    <t>PSX-2023-039</t>
  </si>
  <si>
    <t>皮山县2023年饲草料基地建设项目</t>
  </si>
  <si>
    <t>种植业基地</t>
  </si>
  <si>
    <t>皮西那乡、巴什兰干乡</t>
  </si>
  <si>
    <t>计划投资6000万元。主要建设内容为新建饲草料地2万亩，包括土地平整、并配套水利、电力配套建筑物设施，土壤改良等内容；</t>
  </si>
  <si>
    <t>亩</t>
  </si>
  <si>
    <t>通过实施该项目，可有效利用地，增加土地利用率，夯实乡村振兴基础，奠定农牧民收入基础，产权归属村集体，流转企业收取租金；按照每亩150元收取租金。</t>
  </si>
  <si>
    <t>PSX-2023-040</t>
  </si>
  <si>
    <t>皮山县赛图拉镇风干肉加工厂项目</t>
  </si>
  <si>
    <t>产地初加工和精深加工</t>
  </si>
  <si>
    <t>皮山县赛图拉镇色日克克尔村</t>
  </si>
  <si>
    <t>在赛图拉镇新建300平米的风干肉加工厂及附属配套加工设备、水电等设施配套，对赛图拉镇养殖的牲畜和家禽进行加工销售。</t>
  </si>
  <si>
    <t>赛图拉镇人民政府</t>
  </si>
  <si>
    <t>刘宏</t>
  </si>
  <si>
    <t>通过建设风干肉加工厂，对赛图拉镇合作社及农牧民养殖的牛和羊进行加工销售，为农牧民牲畜养殖增加销路的同时，也为村集体带来租金收入20万元。</t>
  </si>
  <si>
    <t>PSX-2023-041</t>
  </si>
  <si>
    <t>皮山县乔达乡巴什拉克比纳木村发展特色种养殖项目</t>
  </si>
  <si>
    <t>乔达乡巴什拉克比纳木村</t>
  </si>
  <si>
    <t>发展特色种植1500亩（玫瑰花、巨菌草等），每亩1000元，共150万元；发展特色水产养殖（鱼、虾、蟹），成立水产养殖民企合作社，需清挖鱼塘200亩，每亩4000元 ，共80万元。</t>
  </si>
  <si>
    <t>乔达乡人民政府</t>
  </si>
  <si>
    <t>阿卜力米提·努尔艾合麦提</t>
  </si>
  <si>
    <t>通过实施该项目，发展特色产业，巩固脱贫成果，产权归属村集体。</t>
  </si>
  <si>
    <t>PSX-2023-042</t>
  </si>
  <si>
    <t>皮山县2023年设施农业大棚建设项目</t>
  </si>
  <si>
    <t>藏桂乡</t>
  </si>
  <si>
    <t>计划总投资9720万元，主要建设内容为新建大棚500座，每座25万元，长60米，宽9米，每座540平方米，墙体为砖砌，棚架为钢架形式及附属配套供水外网、供电外网、大棚入户电网、硬化等，道路，围栏等设施配套；</t>
  </si>
  <si>
    <t>通过项目建设统一种植、管理、销售，“企业+农户”模式，全部大棚流转给企业使用，企业管理，农户就业。</t>
  </si>
  <si>
    <t>PSX-2023-054</t>
  </si>
  <si>
    <t>皮山县藏桂乡果蔬保鲜库建设项目</t>
  </si>
  <si>
    <t>农产品仓储保鲜冷链基础设施建设</t>
  </si>
  <si>
    <t>计划总投资1700万元。主要建设内容为藏桂乡永安新村新建保鲜库4000平方米、库房1000平方米，包装车间1500平方米，包括分拣车间、卸货平台、悬挑雨篷、制冷机组机房，购置制冷设备，货架等；道路硬化等附属设施；</t>
  </si>
  <si>
    <t>通过实施该项目，解决果蔬日常储存问题；</t>
  </si>
  <si>
    <t>PSX-2023-055</t>
  </si>
  <si>
    <t>皮山县藏桂乡永安新村杏李提质增效项目</t>
  </si>
  <si>
    <t>林草基地建设</t>
  </si>
  <si>
    <t>皮山县藏桂乡永安新村</t>
  </si>
  <si>
    <t>对永安新村1.45万亩杏李精品园林进行提升，主要对812629株杏李进行修剪、嫁接及配套滴灌带、水利灌溉设施等。</t>
  </si>
  <si>
    <t>藏桂乡人民政府</t>
  </si>
  <si>
    <t>阿达来提·扎克尔</t>
  </si>
  <si>
    <t>该项目提高林果品质提高经济收入。</t>
  </si>
  <si>
    <t>PSX-2023-056</t>
  </si>
  <si>
    <t>皮山县皮亚勒玛乡石榴精品园建设项目</t>
  </si>
  <si>
    <t>皮亚勒玛乡加依塔什村、库木博依村、塔吾孜吾斯塘村、石榴新村</t>
  </si>
  <si>
    <t>皮亚勒玛乡打造400亩石榴精品园，其中加依塔什村80亩，库木博依村100亩，塔吾孜吾斯堂村100亩，石榴新村120亩。</t>
  </si>
  <si>
    <t>皮山县皮亚勒玛乡人民政府</t>
  </si>
  <si>
    <t>古丽克孜·土尔孙</t>
  </si>
  <si>
    <t>促进产业发展，打造精品石榴。</t>
  </si>
  <si>
    <t>PSX-2023-057</t>
  </si>
  <si>
    <t>皮山县木吉镇萨依巴格村桃种植田园综合体建设项目</t>
  </si>
  <si>
    <t>木吉镇萨依巴格村</t>
  </si>
  <si>
    <t>木吉镇萨依巴格村收费站西侧占地300亩，新建乡村振兴桃种植田园综合体建设项目，总投资550万元。1、建设四园。(精品桃园生产示范园、果品采摘园、有机农场示范园、蔬果种植示范园等)，预计投资100万元。2、建设四区。(休闲农业观光体验区、果品加工区、苗木育苗区、民俗风情建筑区、果品展示区等)，及配套水电路505万元。</t>
  </si>
  <si>
    <t>木吉镇人民政府</t>
  </si>
  <si>
    <t>阿卜力克木·阿吾提</t>
  </si>
  <si>
    <t>项目建成后，可有效提升萨依巴格村特色产业发展能力，同时为村集体年增收10万元以上。</t>
  </si>
  <si>
    <t>PSX-2023-058</t>
  </si>
  <si>
    <t>皮山县2个乡镇2个村特色种植培育项目</t>
  </si>
  <si>
    <t>塔吉克乡康阿孜村、藏桂乡亚村</t>
  </si>
  <si>
    <t>新建西梅采摘园270亩，主要为土地平整、计划种植29700株西梅苗，每颗补助10元。其中：塔吉克乡康阿孜村新建西梅采摘园100亩，藏桂乡亚村新建一体化西梅采摘园170亩。</t>
  </si>
  <si>
    <t>塔吉克乡人民政府、藏桂乡人民政府</t>
  </si>
  <si>
    <t>涉及乡镇负责人</t>
  </si>
  <si>
    <t>项目实施后可打造出特色樱桃园采摘，带动本村旅游经济及产业经济发展。</t>
  </si>
  <si>
    <t>PSX-2023-059</t>
  </si>
  <si>
    <t>皮山县3个乡个3个村樱桃采摘园项目</t>
  </si>
  <si>
    <t>皮西那乡布拉克贝希村、固玛镇吐格曼贝希村、藏桂乡亚村</t>
  </si>
  <si>
    <t>新建樱桃采摘园724亩。主要土地平整、购买樱桃苗12340棵及附属设施。</t>
  </si>
  <si>
    <t>皮西那乡人民政府、固玛镇人民政府、藏桂乡人民政府</t>
  </si>
  <si>
    <t>PSX-2023-060</t>
  </si>
  <si>
    <t>皮山县种苗培育和引进项目</t>
  </si>
  <si>
    <t>皮山县亚普泉水库、固玛镇</t>
  </si>
  <si>
    <t>主要培育20万株100亩经济林、生态林、景观苗木资源及相关附属设施。</t>
  </si>
  <si>
    <t>皮山县林业和草原局</t>
  </si>
  <si>
    <t>艾散江·托合提</t>
  </si>
  <si>
    <t>通过种苗培育，发展当地苗圃经济</t>
  </si>
  <si>
    <t>PSX-2023-061</t>
  </si>
  <si>
    <t>皮山县杜瓦镇拉木斯村木瓜种植项目</t>
  </si>
  <si>
    <t>杜瓦镇拉木斯村</t>
  </si>
  <si>
    <t>计划对拉木斯村村集体700亩地种植木瓜、购买种植10000树苗，每颗补助30元，需对土地进行平整，每亩地2500元。</t>
  </si>
  <si>
    <t>杜瓦镇人民政府</t>
  </si>
  <si>
    <t>布阿米娜</t>
  </si>
  <si>
    <t>通过实施该项目，巩固脱贫成果，带动农民发展种植业。</t>
  </si>
  <si>
    <t>PSX-2023-062</t>
  </si>
  <si>
    <t>皮山县康克尔乡、杜瓦镇创业就业农贸市场建设项目</t>
  </si>
  <si>
    <t>康克尔乡、杜瓦镇</t>
  </si>
  <si>
    <t>在康克尔乡新建2700平方米创业就业农贸市场一座，地上二层，及相关配套设施；在杜瓦镇新建2500平方米创业就业农贸市场一座，及附属配套设施等。</t>
  </si>
  <si>
    <t>康克尔乡人民政府、杜瓦镇人民政府</t>
  </si>
  <si>
    <t>尤努斯·居西/布阿米娜</t>
  </si>
  <si>
    <t>通过实施该项目，巩固脱贫成果、为乡村振兴奠定基础</t>
  </si>
  <si>
    <t>PSX-2023-063</t>
  </si>
  <si>
    <t>皮山县桑株镇创业就业市场扩建项目</t>
  </si>
  <si>
    <t>扩建</t>
  </si>
  <si>
    <t>桑株镇墩巴格村</t>
  </si>
  <si>
    <t>在桑株镇现有农贸市场前扩建框架结构门面房2500平方米（单层11间共2层，每平方米2500元。门前渠道改造150米、加盖安全护板及硬化2300平方米，100万元。</t>
  </si>
  <si>
    <t>随着发展前期已建市场功能无法满足现有市场发展需求。项目建成后可进一步提升市场功能，对现有功能区进行优化整合，发挥综合社会效益。每间按桑株现有租赁价格，每平方米600元/年，年可实现收益100万元左右。门前硬化部分巴扎天可临时租赁，收益20万左右。</t>
  </si>
  <si>
    <t>PSX-2023-064</t>
  </si>
  <si>
    <t>皮山县木奎拉乡创业市场建设项目</t>
  </si>
  <si>
    <t>木奎拉乡</t>
  </si>
  <si>
    <t>在木奎拉乡巴扎建设2000平方的创业市场，计划资金500万元。</t>
  </si>
  <si>
    <t>皮山县木奎拉乡人民政府</t>
  </si>
  <si>
    <t>梁江明</t>
  </si>
  <si>
    <t>创业市场的建设可帮助木奎拉乡农民就近就业，增加农民收入。</t>
  </si>
  <si>
    <t>PSX-2023-065</t>
  </si>
  <si>
    <t>皮山县-麦线公路连接线道路建设项目</t>
  </si>
  <si>
    <t>乡村建设行动</t>
  </si>
  <si>
    <t>农村道路建设</t>
  </si>
  <si>
    <t>科克铁热克乡</t>
  </si>
  <si>
    <t>建设里程为35公里，建设标准为三级沙漠连接公路，柏油路面，路基宽8.5m，路面宽7.5m，配套桥梁、涵洞、防沙、防护和安全设施等工程量。</t>
  </si>
  <si>
    <t>公里</t>
  </si>
  <si>
    <t>中央衔接补助资金、地方政府债券资金</t>
  </si>
  <si>
    <t>皮山县交通运输局</t>
  </si>
  <si>
    <t>凯赛尔·斯里木</t>
  </si>
  <si>
    <t>通过实施该项目，缩短皮山和麦盖提的距离，加快兵地融合发展，切实改变农村群众出行难，交通运输落后的状况，加快开发建设、增加农民收入，促进农村社会主义文明建设。</t>
  </si>
  <si>
    <t>PSX-2023-066</t>
  </si>
  <si>
    <t>皮山县国道315线岔口K2687+466-皮西那乡道路建设项目</t>
  </si>
  <si>
    <t>改建</t>
  </si>
  <si>
    <t>皮西那乡</t>
  </si>
  <si>
    <t>建设里程为16公里，定位为三级公路，柏油路面，路基宽8.5m，路面宽7.5m，配套构造物，安全设施等工程量。</t>
  </si>
  <si>
    <t>通过实施该项目，切实改变道路附近乡村的基础设施，提高道路服务能力，改善交通运输落后的状况，加快开发建设、增加农民收入，促进农村社会主义文明建设。</t>
  </si>
  <si>
    <t>PSX-2023-067</t>
  </si>
  <si>
    <t>皮山县克里阳乡X644线-喀热曼道路建设项目</t>
  </si>
  <si>
    <t>克里阳乡</t>
  </si>
  <si>
    <t>计划总投资1120万元，建设里程为16公里，1条路线，新建四级公路，柏油路面，路基7m，路面6m，配套涵洞等构造物及标志牌、防护栏等安全设施。</t>
  </si>
  <si>
    <t>通过实施该项目，切实改变群众出行难、交通运输落后的状况，完善6个行政村的基础设施，加快开发建设、增加农民收入，促进农村社会主义文明建设。</t>
  </si>
  <si>
    <t>PSX-2023-076</t>
  </si>
  <si>
    <t>皮山县国道315线K2676+930-阔什塔格镇道路生命防护工程</t>
  </si>
  <si>
    <t>固玛镇、阔什塔格镇</t>
  </si>
  <si>
    <t>计划总投资700万元，在国道315线K2676+930至阔什塔格镇之间安装波形梁护栏、标线、标志牌、修补坑槽等生命安全防护工程20公里。</t>
  </si>
  <si>
    <t>通过实施该项目，提升道路安全生命防护能力，完善道路附属设施，切实改变农村群众出行难，交通运输落后的状况，加快开发建设、促进农村社会主义文明建设。</t>
  </si>
  <si>
    <t>PSX-2023-077</t>
  </si>
  <si>
    <t>皮山县乡村道路建设项目</t>
  </si>
  <si>
    <t>固玛镇，木吉镇，桑株镇，阔什塔格镇，乔达乡，科克铁热克乡，木奎拉乡等</t>
  </si>
  <si>
    <t>计划总投资2500万元，建设里程为50公里，建设标准为四级柏油道路，路基宽7m，路面宽6m，配套涵洞等构造物及安全设施等工程量。</t>
  </si>
  <si>
    <t>通过实施该项目，切实改变农村群众出行难，交通运输落后的状况，加快开发建设、增加农民收入，促进农村社会主义文明建设。</t>
  </si>
  <si>
    <t>PSX-2023-078</t>
  </si>
  <si>
    <t>皮山县桑株镇产业园道路建设项目</t>
  </si>
  <si>
    <t>计划总投资600万元，建设里程为5公里，建设标准为四级柏油路面，路基宽7m，路面宽6m，配套构造物、安全设施等工程量。</t>
  </si>
  <si>
    <t>解决产业园道路建设问题，提高产业园就业问题，加快开发建设、增加农民收入，促进农村社会主义文明建设。</t>
  </si>
  <si>
    <t>PSX-2023-079</t>
  </si>
  <si>
    <t>皮山县木奎拉乡和佳新村住房安全提升项目</t>
  </si>
  <si>
    <t>易地搬迁后续扶持</t>
  </si>
  <si>
    <t>木奎拉乡和佳新村</t>
  </si>
  <si>
    <t>计划总投资167.2万元。对和佳新村13栋楼房顶进行住房安全提升改造，重做防水涂层，解决雨天顶楼漏水的问题，其中1-12号楼面积均为1200㎡，13号楼面积800㎡，总计15200㎡，每平方米防水涂层110元，共计167.2万元。</t>
  </si>
  <si>
    <t>栋</t>
  </si>
  <si>
    <t>解决漏水问题，增加群众认可满意度</t>
  </si>
  <si>
    <t>PSX-2023-080</t>
  </si>
  <si>
    <t>皮山县皮山河流域联合供水工程(一期)</t>
  </si>
  <si>
    <t>农村供水保障设施建设</t>
  </si>
  <si>
    <t>2023年-2024年</t>
  </si>
  <si>
    <t>皮山县城及三峡工业园、克里阳乡、阔什塔格镇、巴什兰干乡、皮西那乡、木奎拉乡、固玛镇、科克铁热克乡</t>
  </si>
  <si>
    <t>（1）新建双孔高低引水闸1座，后接钢筋混凝土稳流池1座。（2）2.27km的水源保护围栏。（3）7.87km长的引水管道及其附属构筑物，管材为K8级球墨铸铁管，管径为DN1200。（4）45.53km长的输水干管及其附属构筑物，管材为DN900～DN500的涂塑钢管。</t>
  </si>
  <si>
    <t>皮山县水利局</t>
  </si>
  <si>
    <t>蒋晓勇</t>
  </si>
  <si>
    <t>本工程的实施能实现城乡供水水源地统一规划及兵地供水资源融合，对县城和农村供水实行统一规划、统一建设、统一管理、统一服务，形成以总水厂为主的规模化供水格局，实现城乡供水同标准、同质量、同服务，能有效推进城乡一体化及区域协调发展。</t>
  </si>
  <si>
    <t>PSX-2023-081</t>
  </si>
  <si>
    <t>皮山县皮亚勒玛乡兰干库勒村特色民宿补助建设项目</t>
  </si>
  <si>
    <t xml:space="preserve">
休闲农业与乡村旅游</t>
  </si>
  <si>
    <t>2023年3月至2023年12月</t>
  </si>
  <si>
    <t>皮亚勒玛乡兰干库勒村</t>
  </si>
  <si>
    <t>计划投资50万元。改造民宿10户，每户补助5万元；</t>
  </si>
  <si>
    <t>户</t>
  </si>
  <si>
    <t>冯璞成</t>
  </si>
  <si>
    <t>通过实施该项目，可带动10户农民创业就业。</t>
  </si>
  <si>
    <t>PSX-2022-092</t>
  </si>
  <si>
    <t>皮山县2022年食用菌大棚建设项目</t>
  </si>
  <si>
    <t>续建</t>
  </si>
  <si>
    <r>
      <rPr>
        <sz val="11"/>
        <rFont val="Times New Roman"/>
        <charset val="134"/>
      </rPr>
      <t>2022</t>
    </r>
    <r>
      <rPr>
        <sz val="11"/>
        <rFont val="宋体"/>
        <charset val="134"/>
      </rPr>
      <t>年</t>
    </r>
    <r>
      <rPr>
        <sz val="11"/>
        <rFont val="Times New Roman"/>
        <charset val="134"/>
      </rPr>
      <t>-2023</t>
    </r>
    <r>
      <rPr>
        <sz val="11"/>
        <rFont val="宋体"/>
        <charset val="134"/>
      </rPr>
      <t>年</t>
    </r>
  </si>
  <si>
    <t>新建70座食用菌大棚，食用菌大棚为单层轻型刚架结构，长32米，宽14米，每座448平方米。棚架为钢架及室外附属配套等。</t>
  </si>
  <si>
    <t>促进皮山县食用菌产业，适应市场经济多元化发展，既增加农民收入，又提高农户对种养殖业的积极性，使皮山县食用菌产业达到良性循环，健康发展，提供市场竞争力。</t>
  </si>
  <si>
    <t>PSX-2022-009</t>
  </si>
  <si>
    <t>皮山县养殖基地附属设施配套建设项目</t>
  </si>
  <si>
    <t>主要建设内容为：新建发酵车间7984.99平方米，生产车间2944.57平方米，成品库房1495.91平方米，消毒室156.89平方米，消防水池461.48平方米，锅炉房56.40平方米。配套建设粪污中转池100平方米，铁艺围墙826米，大门2个，道路和地面硬化11215平方米；配套建设室外生活给水管网2730米、给水阀门井11座，室外排水管网300米、污水井（设置防坠落网）14座，室外消防给水管网821米、室外消火栓12座、消火栓阀门井9座、室外消火井12座，室外供热管网660米、补偿井2座、矩形阀门井固定支墩4座、供热阀门井2座，配套建设0.4kV管网1998米、电信管网305米、室外箱变一台（容量1250KVA，变压器为SC12）、路灯36盏。购置有机肥粉状生产线设备1套、颗粒生产线设备1套、水溶肥生产线设备1套。</t>
  </si>
  <si>
    <t>通过实施该项目，产权归村集体所有，收取的租金主要用于乡村购买公益性服务。</t>
  </si>
  <si>
    <t>PSX-2022-035</t>
  </si>
  <si>
    <t>皮山县康克尔段防洪堤工程</t>
  </si>
  <si>
    <t>水利</t>
  </si>
  <si>
    <t>康克尔乡</t>
  </si>
  <si>
    <t>新建防洪堤10.0km，防洪设计标准为20年一遇，工程等级Ⅳ等小（1）型，保护人口1772人，保护耕地2704亩。</t>
  </si>
  <si>
    <r>
      <rPr>
        <sz val="11"/>
        <rFont val="宋体"/>
        <charset val="134"/>
      </rPr>
      <t>通过实施该项目，保护人口</t>
    </r>
    <r>
      <rPr>
        <sz val="11"/>
        <rFont val="Times New Roman"/>
        <charset val="134"/>
      </rPr>
      <t>800</t>
    </r>
    <r>
      <rPr>
        <sz val="11"/>
        <rFont val="宋体"/>
        <charset val="134"/>
      </rPr>
      <t>人、耕地</t>
    </r>
    <r>
      <rPr>
        <sz val="11"/>
        <rFont val="Times New Roman"/>
        <charset val="134"/>
      </rPr>
      <t>3000</t>
    </r>
    <r>
      <rPr>
        <sz val="11"/>
        <rFont val="宋体"/>
        <charset val="134"/>
      </rPr>
      <t>余亩；保护沿线电力和水利设施；保护沿线公路。设计防洪标准为</t>
    </r>
    <r>
      <rPr>
        <sz val="11"/>
        <rFont val="Times New Roman"/>
        <charset val="134"/>
      </rPr>
      <t>20</t>
    </r>
    <r>
      <rPr>
        <sz val="11"/>
        <rFont val="宋体"/>
        <charset val="134"/>
      </rPr>
      <t>年一遇。</t>
    </r>
  </si>
  <si>
    <t>PSX-2022-038</t>
  </si>
  <si>
    <t>皮山县巴西闸口除险加固工程</t>
  </si>
  <si>
    <t>本工程在原闸址上游附近重建引水渠首，原渠首拆除，重建渠首由泄洪闸、冲沙闸、进水闸、悬板、上、下游导流堤、连接渠及其建筑物等组成。巴西闸口控制灌溉面积28.32万亩，工程等别为Ⅲ等，工程规模为中型，设计引水流量28.5m3/s，主要建筑物设计洪水标准为20年一遇，设计洪水流量为221m3/s，校核洪水标准为50年一遇，校核洪水流量为221m3/s。</t>
  </si>
  <si>
    <t>处</t>
  </si>
  <si>
    <t>通过实施该项目，保障下游21万亩耕地供水。</t>
  </si>
  <si>
    <t>PSX-2022-052</t>
  </si>
  <si>
    <t>皮山县沙漠化土地改良修复及牧草种植（防沙治沙）基地基础设施建设项目</t>
  </si>
  <si>
    <t>项目主要建设内容为10587.92亩土地改良修复及牧草种植（防沙治沙）基地基础设施建设，其中：新建牧草种植面积9113.94亩，土地平整面积10587.92亩，新建装配式矩形防渗渠道1条，新建饮水管道1条，新建喷灌面积10406.81亩（与土地平整面积重叠），共计9座灌溉系统；项目区防护林工程面积1292.86亩，配套配电柜9套，配套变压器3套；新建道路长度共计17602米，新建贮草棚10座。</t>
  </si>
  <si>
    <t>周洪福</t>
  </si>
  <si>
    <t>通过实施该项目，可有效利用土地，增加土地利用率，夯实乡村振兴基础，奠定农牧民收入基础，产权归属村集体，流转企业收取租金。</t>
  </si>
  <si>
    <t>PSX-2022-099</t>
  </si>
  <si>
    <t>皮山县农副产品冷链物流配送中心建设项目</t>
  </si>
  <si>
    <t>固玛镇</t>
  </si>
  <si>
    <t>主要建设内容为1.冷链中心-（1）新建1万平方米智能化冷库；（2）室外附属工程建设，包括供水管网、消防设施、电力电缆、消防水池、磅房、配电室、值班室、围墙大门、硬化等附属工程建设；（3）购置大型冷藏车20台（30吨）；（4）购置制冷机组，变压器，发电机及安装工程；2.物流配送中心-（1）新建农副产品储存车间2栋，每栋1000平方米，共2000平方米；（2）新建农副产品加工车间2栋，每栋1000平方米，共2000平方米；（3）新建农副产品包装车间2栋，每栋1000平方米，共2000平方米；（4）新建农副产品冷库车间4栋，每栋500平方米，共2000平方米；（5）购置加工车间仪器设备2套、包装车间仪器设备2套、冷藏车辆5辆、叉车5辆、物流（货物）车辆5辆。</t>
  </si>
  <si>
    <t>通过实施该项目，满足市场需求，此举很好的抓住了皮山县物流业大力发展的良好机遇，满足经济发展对物流业提出的更高需求，将有力地推动皮山县乃至和田地区物流产业蓬勃发展；</t>
  </si>
  <si>
    <t>PSX-2023-001</t>
  </si>
  <si>
    <r>
      <rPr>
        <sz val="11"/>
        <rFont val="宋体"/>
        <charset val="134"/>
      </rPr>
      <t>和田地区皮山县皮西那乡</t>
    </r>
    <r>
      <rPr>
        <sz val="11"/>
        <rFont val="Times New Roman"/>
        <charset val="134"/>
      </rPr>
      <t>2023</t>
    </r>
    <r>
      <rPr>
        <sz val="11"/>
        <rFont val="宋体"/>
        <charset val="134"/>
      </rPr>
      <t>年农田建设项目</t>
    </r>
  </si>
  <si>
    <t>饲草料</t>
  </si>
  <si>
    <t>2023年3月-2023年8月</t>
  </si>
  <si>
    <t>土地平整工程：面积为3159亩，其中土地平整面积3145亩，分为12个地块。
高效节水工程：实施高效节水面积3108亩，本工程新建蓄水池1座，配套0.866km引水渠、节制分水闸1座、分水闸1座、农桥1座、砖混结构泵房1座、砂石+网式过滤器3套、离心泵3套及施肥罐3套，三个系统公用1座蓄水池和1座泵房。埋设PVC-M管外径de90mm~250mm，埋设于地面冻土层以下，总长42.9418km、PE管材（de90，0.25Mpa1.6mm）总长22.999km、防洪吸式滴灌管总长3449.88km、闸阀井147座、排水井77座、出阀井280座、安装变压器1套、架设10kv高压输电线路1.6km和0.4kv低压输电线路0.15km。
田间道路工程：新建生产路6条，路宽5.0m，长8.506km；均采用30cm后砂砾石路面。</t>
  </si>
  <si>
    <t>通过实施该项目，可有效利用地，增加土地利用率，夯实乡村振兴基础，奠定农牧民收入基础，产权归属村集体，流转企业收取租金。</t>
  </si>
  <si>
    <t>PSX-2023-002</t>
  </si>
  <si>
    <t>皮山县木吉镇2023年0.7万亩高标准农田建设项目</t>
  </si>
  <si>
    <t>新建7000亩高标准农田，包含土地平整工程、灌溉与排水工程、田间道路工程、农田防护林工程、农田输配电工程</t>
  </si>
  <si>
    <t>中央衔接补助资金、其它涉农整合资金</t>
  </si>
  <si>
    <t>通过该项目的实施，7000基本农田进行节水灌溉，提高规模化种植水平，加快农业发展，增加农户收入；</t>
  </si>
  <si>
    <t>PSX-2023-003</t>
  </si>
  <si>
    <t>皮山县设施农业大棚维修改造项目</t>
  </si>
  <si>
    <t>2023年3月-2023年6月</t>
  </si>
  <si>
    <t>皮山县各乡镇</t>
  </si>
  <si>
    <t>皮山县2023年设施农业大棚维修改造项目共维修改造老旧大棚372座，其中：木耳大棚63座、设施农业大棚309座（土墙大棚175座、砖混结构134座）。项目涉及7个乡镇，其中：固玛镇93座、木奎拉乡30座、科克铁热克乡86座、木吉镇15座、乔达乡35座、藏桂乡83座、皮西那乡30座。</t>
  </si>
  <si>
    <t>PSX-2023-068</t>
  </si>
  <si>
    <t>皮山县皮山河灌区提升粮食产能木奎拉乡农田建设输水管网配套工程</t>
  </si>
  <si>
    <t>农田水利</t>
  </si>
  <si>
    <t>设计水平年2025年控制灌溉面积2.84万亩，年引水量1590.64万m3。沉沙池1座，总库容97.5万m³，输水干管长5.38km，分干管长8.81km，并配套附属管道建筑物。沉沙池防洪堤总长2.35km等。</t>
  </si>
  <si>
    <t>m3</t>
  </si>
  <si>
    <t>通过该项目的实施，保障新增农田灌溉，提高规模化种植水平，加快农业发展，增加农户收入；</t>
  </si>
  <si>
    <t>PSX-2023-069</t>
  </si>
  <si>
    <t>皮山县皮山河灌区木奎拉片区农田建设水源工程</t>
  </si>
  <si>
    <t>新建机电井20眼，井深为160m，井径700mm，并配套电力等附属设施。</t>
  </si>
  <si>
    <t>眼</t>
  </si>
  <si>
    <t>PSX-2023-070</t>
  </si>
  <si>
    <t>皮山县2023年粮食产能提升工程木奎拉乡片区田间建设项目</t>
  </si>
  <si>
    <t>管沟土方开挖及回填15.68万方，阀门井234座，首部过滤房7座，配套自动反冲洗过滤7套，连接机井20处，铺设地埋PVC管16.69万m，地面pe软管9.73万m，铺设浅埋式滴灌管1617.3万m；</t>
  </si>
  <si>
    <t>通过实施该项目，可有效利用地，增加土地利用率，夯实乡村振兴基础，奠定农牧民收入基础，</t>
  </si>
  <si>
    <t>PSX-2023-071</t>
  </si>
  <si>
    <r>
      <rPr>
        <sz val="11"/>
        <rFont val="宋体"/>
        <charset val="134"/>
      </rPr>
      <t>皮山县</t>
    </r>
    <r>
      <rPr>
        <sz val="11"/>
        <rFont val="Times New Roman"/>
        <charset val="134"/>
      </rPr>
      <t>2023</t>
    </r>
    <r>
      <rPr>
        <sz val="11"/>
        <rFont val="宋体"/>
        <charset val="134"/>
      </rPr>
      <t>年木奎拉乡农田建设</t>
    </r>
    <r>
      <rPr>
        <sz val="11"/>
        <rFont val="Times New Roman"/>
        <charset val="134"/>
      </rPr>
      <t>-</t>
    </r>
    <r>
      <rPr>
        <sz val="11"/>
        <rFont val="宋体"/>
        <charset val="134"/>
      </rPr>
      <t>道路工程项目</t>
    </r>
  </si>
  <si>
    <t>产业道路建设</t>
  </si>
  <si>
    <t>新建道路11.421公里，路基7.5米、路面6.5米，四级公里，主要包括路基，路面，构造物，安全设施等工程量。</t>
  </si>
  <si>
    <t>km</t>
  </si>
  <si>
    <t>通过实施该项目，保证土地平整项目顺利开工和按时交工，按期运营；解决群用出行难的问题，补齐交通不畅的短板，引领乡村产业发展，进一步巩固脱贫攻坚的成果。</t>
  </si>
  <si>
    <t>PSX-2023-005</t>
  </si>
  <si>
    <t>皮山县各乡镇乡村振兴示范村道路建设项目</t>
  </si>
  <si>
    <t>皮亚勒玛乡、藏桂乡、桑株镇、杜瓦镇、康克尔乡、木吉镇、乔达乡、木奎拉乡、固玛镇、科克铁热克乡、皮西那乡、阔什塔格镇、巴什兰干乡、塔吉克乡、克里阳乡</t>
  </si>
  <si>
    <t>各乡镇乡村振兴示范村道路建设项目总里程为44.471公里。新建，其中沥青路面41.986公里，水泥路面2.484公里，路基宽度10.5～3.5m，路面宽度10～3m。主要包括路基，路面，构造物，安全设施等工程量。</t>
  </si>
  <si>
    <t>其它涉农整合资金、地方政府债券资金</t>
  </si>
  <si>
    <t>通过实施该项目，改善道路村容村貌，达到有条件的行政村通双车道的标准，改变农村群众出行难问题，解决产业路、旅游开发路问题，加快开发建设、增加农民收入，促进农村社会主义文明建设。</t>
  </si>
  <si>
    <t>PSX-2023-007</t>
  </si>
  <si>
    <t>皮山县藏桂乡永安新村道路建设项目</t>
  </si>
  <si>
    <t>永安新村</t>
  </si>
  <si>
    <t>皮山县藏桂乡永安新村道路建设项目总里程为3.6公里，一座13米桥梁，四级公路，主要包括路基，路面，构造物，安全设施等工程量。</t>
  </si>
  <si>
    <t>通过实施该项目，改善道路村容村貌，改变农村群众出行难问题，促进农村社会主义文明建设。</t>
  </si>
  <si>
    <t>PSX-2023-008</t>
  </si>
  <si>
    <t>皮山县皮西那乡阿亚格阿孜干村道路建设项目</t>
  </si>
  <si>
    <t>皮西那乡阿亚格阿孜干村</t>
  </si>
  <si>
    <t>皮山县皮西那乡阿亚格阿孜干村道路建设项目总里程为6.785公里（其中4.388公里为白油路，2.4397公路为砂石路），主要包括路基，路面，构造物，安全设施等工程量。</t>
  </si>
  <si>
    <t>PSX-2023-009</t>
  </si>
  <si>
    <t>皮山县木奎拉乡兰干村道路建设项目</t>
  </si>
  <si>
    <t>木奎拉乡兰干村</t>
  </si>
  <si>
    <t>皮山县木奎拉乡兰干村道路建设项目总里程为12.5公里，新建，四级公路，主要包括路基，路面，构造物，安全设施等工程量。</t>
  </si>
  <si>
    <t>PSX-2023-010</t>
  </si>
  <si>
    <r>
      <rPr>
        <sz val="11"/>
        <rFont val="宋体"/>
        <charset val="134"/>
      </rPr>
      <t>皮山县桑株水库</t>
    </r>
    <r>
      <rPr>
        <sz val="11"/>
        <rFont val="Times New Roman"/>
        <charset val="134"/>
      </rPr>
      <t>-</t>
    </r>
    <r>
      <rPr>
        <sz val="11"/>
        <rFont val="宋体"/>
        <charset val="134"/>
      </rPr>
      <t>康克尔乡岩画窄路拓宽道路建设项目</t>
    </r>
  </si>
  <si>
    <t>桑株水库-康克尔乡</t>
  </si>
  <si>
    <t>皮山县桑株水库-康克尔乡岩画窄路拓宽道路建设项目总里程为15公里。其中：改建四级柏油道路15公里，路基宽7.5m ，路面宽6.5m；路基，路面，构造物，安全设施等工程量。</t>
  </si>
  <si>
    <t>PSX-2023-011</t>
  </si>
  <si>
    <t>皮山县皮山河中小河流治理工程</t>
  </si>
  <si>
    <t>克里阳乡、巴什兰干乡、阔什塔格镇</t>
  </si>
  <si>
    <t>新建防洪堤6.42km，防洪设计标准为10年一遇，保护人口380人，保护耕地1500亩。</t>
  </si>
  <si>
    <r>
      <rPr>
        <sz val="11"/>
        <rFont val="宋体"/>
        <charset val="134"/>
      </rPr>
      <t>项目实施后，可提高皮山河防洪标准，解除洪水对河道沿线、县乡柏油路及通讯线路及沿河所有乡镇居民、村庄和农田的威胁。确保各乡镇、公路及下游设施的安全，为皮山县的建设与发展、人民群众的安居乐业创造有利的条件和安全的环境。</t>
    </r>
    <r>
      <rPr>
        <sz val="11"/>
        <rFont val="Times New Roman"/>
        <charset val="134"/>
      </rPr>
      <t xml:space="preserve"> </t>
    </r>
  </si>
  <si>
    <t>PSX-2023-012</t>
  </si>
  <si>
    <t>皮山县桑珠河中小河流治理工程</t>
  </si>
  <si>
    <t>桑株镇巴西闸口-恰斯干闸口</t>
  </si>
  <si>
    <t>桑株河修建防洪堤巴西闸口-恰斯干闸口13.22公里，设防标准10年一遇洪水，工程等别Ⅴ等小（2）型</t>
  </si>
  <si>
    <t xml:space="preserve">项目实施后，可提高桑株河防洪标准，解除洪水对河道沿线、县乡柏油路及通讯线路及沿河所有乡镇居民、村庄和农田的威胁。确保各乡镇、公路及下游设施的安全，为皮山县的建设与发展、人民群众的安居乐业创造有利的条件和安全的环境。 </t>
  </si>
  <si>
    <t>PSX-2023-013</t>
  </si>
  <si>
    <t>皮山县杜瓦河中小河流治理工程</t>
  </si>
  <si>
    <t>杜瓦镇亚克尔村、欧尔那村、巴西布拉克村、拉木斯村及硝尔鲁克村</t>
  </si>
  <si>
    <t>新建防洪堤6.047km，防洪设计标准为10年一遇，保护人口0.58万人，保护耕地0.61万亩。</t>
  </si>
  <si>
    <t xml:space="preserve">项目实施后，可提高杜瓦河防洪标准，解除洪水对河道沿线、县乡柏油路及通讯线路及沿河所有乡镇居民、村庄和农田的威胁。确保各乡镇、公路及下游设施的安全，为皮山县的建设与发展、人民群众的安居乐业创造有利的条件和安全的环境。 </t>
  </si>
  <si>
    <t>PSX-2023-014</t>
  </si>
  <si>
    <t>皮山县依尕孜闸除险加固工程</t>
  </si>
  <si>
    <r>
      <rPr>
        <sz val="11"/>
        <rFont val="Times New Roman"/>
        <charset val="134"/>
      </rPr>
      <t>2023</t>
    </r>
    <r>
      <rPr>
        <sz val="11"/>
        <rFont val="宋体"/>
        <charset val="134"/>
      </rPr>
      <t>年</t>
    </r>
    <r>
      <rPr>
        <sz val="11"/>
        <rFont val="Times New Roman"/>
        <charset val="134"/>
      </rPr>
      <t>6</t>
    </r>
    <r>
      <rPr>
        <sz val="11"/>
        <rFont val="宋体"/>
        <charset val="134"/>
      </rPr>
      <t>月至</t>
    </r>
    <r>
      <rPr>
        <sz val="11"/>
        <rFont val="Times New Roman"/>
        <charset val="134"/>
      </rPr>
      <t>2023</t>
    </r>
    <r>
      <rPr>
        <sz val="11"/>
        <rFont val="宋体"/>
        <charset val="134"/>
      </rPr>
      <t>年</t>
    </r>
    <r>
      <rPr>
        <sz val="11"/>
        <rFont val="Times New Roman"/>
        <charset val="134"/>
      </rPr>
      <t>12</t>
    </r>
    <r>
      <rPr>
        <sz val="11"/>
        <rFont val="宋体"/>
        <charset val="134"/>
      </rPr>
      <t>月</t>
    </r>
  </si>
  <si>
    <t>巴什兰干乡阿克萨日依村</t>
  </si>
  <si>
    <t>对依尕孜各水闸上游铺盖、闸室及上部结构和交通桥全部拆除重建。其中分洪闸共布置3孔，每孔净宽5.0m，闸室长13.0m，中墩宽1.0m，边墩宽1.0m，底板厚1m，采用弧形钢闸门，闸后设4.5m宽交通桥，启闭平台宽6.2m，采用梁板结构。闸后设陡坡、消力池、海漫段、防冲槽后接分洪通道。泄洪冲沙闸共布置7孔，每孔净宽5m，闸室长11.5m，中墩宽1.0m，边墩宽1.0m，底板厚1m，采用弧形钢闸门，闸后设3.0m宽人行工作桥，闸后接斜坡护坦、消力塘与堤防整治段扭面连接。枢纽左右两岸上下游整治段设置堤防护岸，其中上游整治段长度113.0m，下游整治段长度155.0m。机电及金属结构中各水闸共设置孔口10个，闸门12扇，其中包括弧形工作闸门10扇，平面检修闸门2扇。弧形工作闸门启闭设备采用固定式弧门卷扬机，共设置10台，平面检修闸门启闭设备采用移动式电动吊葫芦，共设置2台。增加铺设通电线路，其中高压线10kV线路0.35km，低电压线0.4kV线路0.5km，运行时以电网供电为主以柴油机供电为辅的供电方式。管理设施包含拆除重建管理用房，总建筑面积75.49平方米；增设自动化管理设施，其中自动化系统主要由闸门控制系统、视频监控系统、水闸安全监测组成。</t>
  </si>
  <si>
    <t>本工程主要是通除险加固，恢复水闸的设计功能，确保水闸的安全运行，提高泄洪排沙能力，达到下游安全泄量要求，以此来减轻下游河道的防洪压力。并通过完善水闸管理设施设备，改善工程运行管理条件，保障工程安全运行，使更好地发挥工程效益。</t>
  </si>
  <si>
    <t>PSX-2023-015</t>
  </si>
  <si>
    <t>皮山县阔什塔格镇阿热甫引洪闸口除险加固工程</t>
  </si>
  <si>
    <t>改扩建</t>
  </si>
  <si>
    <t>2023年5月-2024年5月</t>
  </si>
  <si>
    <t>阔什塔格镇克什拉克村</t>
  </si>
  <si>
    <t>安全鉴定为四类类闸，工程等别为Ⅲ等。拆除原闸进行重建，上下游整治段拆除重建，增设信息化监测设施。</t>
  </si>
  <si>
    <t>中央衔接补助资金，债券资金</t>
  </si>
  <si>
    <t>PSX-2023-016</t>
  </si>
  <si>
    <t>皮山县雅普泉水闸除险加固工程</t>
  </si>
  <si>
    <t>固玛镇雅普泉</t>
  </si>
  <si>
    <t>PSX-2023-017</t>
  </si>
  <si>
    <t>皮山县老旧管网改造工程项目一期（固玛镇和科克铁热克乡）</t>
  </si>
  <si>
    <t>2023年9月-2024年9月</t>
  </si>
  <si>
    <t>固玛镇和科克铁热克乡</t>
  </si>
  <si>
    <t>改造管网总长度为283.77km，均为PE管，管径为DN160～DN50，压力等级为1.0Mpa，完善沿线配套附属构筑物等</t>
  </si>
  <si>
    <t>PSX-2023-018</t>
  </si>
  <si>
    <t>皮山县皮西那乡2023年排碱渠改扩建工程</t>
  </si>
  <si>
    <t>改建渠道防渗长度2.459km，设计流量0.0613 m3/s，配套建筑物3座。</t>
  </si>
  <si>
    <t>通过实施该项目，水利用系数，增加有效水量，提高引水保证率和灌溉管理水平。</t>
  </si>
  <si>
    <t>PSX-2023-019</t>
  </si>
  <si>
    <t>皮山县皮山河皮西那段防洪治理工程项目</t>
  </si>
  <si>
    <t>新建防洪堤1.872公里，保护耕地0.4万亩。</t>
  </si>
  <si>
    <t>通过实施该项目，保护沿线电力和水利设施；保护沿线公路。</t>
  </si>
  <si>
    <t>PSX-2023-072</t>
  </si>
  <si>
    <t>皮山县皮亚勒玛乡兰干库勒村、乌堂村示范村渠道防渗改造工程</t>
  </si>
  <si>
    <t>小型农田水利</t>
  </si>
  <si>
    <t>兰干库勒村、乌堂村</t>
  </si>
  <si>
    <t>皮亚勒玛乡兰干库勒村及乌堂村2个村，渠道总长度为15.940km，渠系建筑物277座，设计流量为0.3-0.64立方米每秒。</t>
  </si>
  <si>
    <t xml:space="preserve">km	</t>
  </si>
  <si>
    <t>通过实施渠道防渗15公里，可改善项目区灌溉用水，增加农田产量。</t>
  </si>
  <si>
    <t>PSX-2023-073</t>
  </si>
  <si>
    <t>皮山县皮亚勒玛乡四个村小型农田水利建设项目</t>
  </si>
  <si>
    <t>加依塔什村、库木博依村、塔吾孜吾斯塘村及石榴新村</t>
  </si>
  <si>
    <t>皮亚勒玛乡加依塔什村、库木博依村、塔吾孜吾斯塘村及石榴新村4个村，渠道总长度为15.791km，渠系建筑物219座，设计流量为0.3-0.64立方米每秒。</t>
  </si>
  <si>
    <t>PSX-2023-021</t>
  </si>
  <si>
    <t>皮山县皮亚勒玛乡示范村人居环境-公厕和垃圾处理项目</t>
  </si>
  <si>
    <t>环境
改善</t>
  </si>
  <si>
    <t>2023年3月至2023年10月</t>
  </si>
  <si>
    <t>皮亚勒玛乡6个村</t>
  </si>
  <si>
    <t>新建5座30平方米的公厕；购置抽污车1辆、32个小型垃圾船（每个村民小组2个），购置100个垃圾桶，用于粪污及垃圾收集。</t>
  </si>
  <si>
    <t>皮山县住建局</t>
  </si>
  <si>
    <t>张宁平</t>
  </si>
  <si>
    <t>通过实施该项目，提高兰干库勒村整体村容村貌。</t>
  </si>
  <si>
    <t>PSX-2023-022</t>
  </si>
  <si>
    <t>皮山县皮亚勒玛乡示范村人居环境综合整治提升项目</t>
  </si>
  <si>
    <t>皮亚勒玛乡全乡6个村</t>
  </si>
  <si>
    <t>皮亚勒玛乡道路两侧铺设人行道铺装9840平方米，8.2公里路沿石，乡村街巷风貌提升。在全乡的主干路两侧采购安装600盏6米高100W太阳能路灯（定制造型）。</t>
  </si>
  <si>
    <t>加强农村人居环境整治，建设“六个好”，提升示范村形象，促进示范村发展。</t>
  </si>
  <si>
    <t>PSX-2023-023</t>
  </si>
  <si>
    <t>皮山县皮亚勒玛乡示范村庭院改造项目</t>
  </si>
  <si>
    <t>对皮亚勒玛乡6个村169户已脱贫户、三类户的庭院进行改造，每户补贴1万元。其中：加依塔什村31户，兰干库勒村25户，库木博依村44户，乌堂村36户，塔吾孜吾斯塘村31户，石榴新村2户。</t>
  </si>
  <si>
    <t>通过实施该项目，起到示范到头作用。</t>
  </si>
  <si>
    <t>PSX-2023-024</t>
  </si>
  <si>
    <t>皮亚勒玛乡石榴数字农业示范建设项目</t>
  </si>
  <si>
    <t>皮亚勒玛乡兰干库勒村、乌堂村</t>
  </si>
  <si>
    <t>新建皮亚勒玛乡石榴数字农业示范园。主要在乌塘村和兰干库勒村500亩石榴园中新建室外气象监测、土壤监测、病虫害监测、智能分拣、网上销售及数字监测等系统。</t>
  </si>
  <si>
    <t>通过实施该项目，打造数字农业特色示范点，发展智慧农业，拓展农民田间管理新模式。</t>
  </si>
  <si>
    <t>PSX-2023-025</t>
  </si>
  <si>
    <t>皮亚勒玛乡石榴低产园改造提升项目</t>
  </si>
  <si>
    <t>对全乡6个村6400亩低产林进行补植、补造、施肥、修剪。其中：加依塔什村600亩，兰干库勒村1200亩，库木博依村900亩，乌堂村1200亩，塔吾孜吾斯塘村1300亩，石榴新村1200亩。采购施肥物资：肥料323.2吨，其中：尿素18.5公斤/亩，共118.4吨、三元复合肥30公斤/亩，共192吨、磷酸二氢钾1.14公斤/亩，共12.8吨，农家肥4480立方米。购置设备：无人机1台、开沟机6台，打药机6台，手锯180把，修枝剪180把，电锯30把，高枝剪90把。补植补造：补植补造苗木数量为2385株。</t>
  </si>
  <si>
    <t>通过补植、补造、施肥、修剪，改善石榴体质，从而增加产量，增加农民收益。</t>
  </si>
  <si>
    <t>PSX-2023-026</t>
  </si>
  <si>
    <t>皮山县国营牧场防渗渠建设项目</t>
  </si>
  <si>
    <t>小型
农田</t>
  </si>
  <si>
    <t>皮山县乔达乡国营牧场巴什拉克村</t>
  </si>
  <si>
    <t>新建防渗渠5.6公里，设计流量0.5m³/s，并配套渠系建筑物。</t>
  </si>
  <si>
    <t>其它涉农整合资金、国有牧场资金</t>
  </si>
  <si>
    <t>通过实施该项目，可有效减少渠道渗漏损失，提高渠道水利用系数，增加有效水量，提高引水保证率和灌溉管理水平。</t>
  </si>
  <si>
    <t>PSX-2023-027</t>
  </si>
  <si>
    <r>
      <rPr>
        <sz val="11"/>
        <rFont val="宋体"/>
        <charset val="134"/>
      </rPr>
      <t>皮山县康克尔乡</t>
    </r>
    <r>
      <rPr>
        <sz val="11"/>
        <rFont val="Times New Roman"/>
        <charset val="134"/>
      </rPr>
      <t>2023</t>
    </r>
    <r>
      <rPr>
        <sz val="11"/>
        <rFont val="宋体"/>
        <charset val="134"/>
      </rPr>
      <t>年堤防设施建设项目</t>
    </r>
  </si>
  <si>
    <t>2023年3月至2023年8月</t>
  </si>
  <si>
    <t>康克尔乡库尔浪新村</t>
  </si>
  <si>
    <t>在康克尔乡库尔浪新村新建防洪堤0.9公里，防洪标准10年一遇。</t>
  </si>
  <si>
    <t>以工代赈资金</t>
  </si>
  <si>
    <t>康克尔乡人民政府</t>
  </si>
  <si>
    <t>沈鹏</t>
  </si>
  <si>
    <t>通过实施该项目，保护沿线电力和水利设施；保护沿线公路。设计防洪标准为10年一遇。</t>
  </si>
  <si>
    <t>PSX-2023-028</t>
  </si>
  <si>
    <t>皮山县康克尔乡2023年温室大棚建设项目</t>
  </si>
  <si>
    <t>康克尔乡康克尔村、库尔浪新村</t>
  </si>
  <si>
    <t>新建温室大棚6座，总建筑面积3000平方米（500平方米/座），及购置设备。其中：康克尔乡康克尔村建设4座；康克尔乡库尔浪新村建设2座。</t>
  </si>
  <si>
    <r>
      <rPr>
        <sz val="11"/>
        <rFont val="宋体"/>
        <charset val="134"/>
      </rPr>
      <t>通过新建</t>
    </r>
    <r>
      <rPr>
        <sz val="11"/>
        <rFont val="Times New Roman"/>
        <charset val="134"/>
      </rPr>
      <t>6</t>
    </r>
    <r>
      <rPr>
        <sz val="11"/>
        <rFont val="宋体"/>
        <charset val="134"/>
      </rPr>
      <t>座大棚，发展规模种植业，以带动村级农民收益。</t>
    </r>
  </si>
  <si>
    <t>PSX-2023-029</t>
  </si>
  <si>
    <r>
      <rPr>
        <sz val="11"/>
        <rFont val="宋体"/>
        <charset val="134"/>
      </rPr>
      <t>皮山县皮西那乡</t>
    </r>
    <r>
      <rPr>
        <sz val="11"/>
        <rFont val="Times New Roman"/>
        <charset val="134"/>
      </rPr>
      <t>2023</t>
    </r>
    <r>
      <rPr>
        <sz val="11"/>
        <rFont val="宋体"/>
        <charset val="134"/>
      </rPr>
      <t>年道路建设项目</t>
    </r>
  </si>
  <si>
    <t>皮西那乡加依托格拉克村</t>
  </si>
  <si>
    <t>皮西那乡加依托格拉克村建设总里程为3.6公里，新建，四级公路，路面宽度为3.5米，四级公路，主要包括路基，路面，构造物，安全设施等工程量。</t>
  </si>
  <si>
    <t>皮西那乡人民政府</t>
  </si>
  <si>
    <t>宋福锦</t>
  </si>
  <si>
    <t>通过实施该项目，完善未实施且有必要实施的乡村巷道，完善农村道路巷道硬化率。</t>
  </si>
  <si>
    <t>PSX-2023-030</t>
  </si>
  <si>
    <t>皮山县桑株镇农村生活污水收集管网建设项目</t>
  </si>
  <si>
    <t>桑株镇巴扎村、敦巴格村、桑株村</t>
  </si>
  <si>
    <t>新建DN315HDPE双壁波纹排水管10.2km，DN500HDPE双壁波纹管排水管4.83km，DN160钢丝网骨架（聚乙烯）复合管排水管道1.3km、检查井414座及污水处理等附属设施。</t>
  </si>
  <si>
    <t>黄海涛</t>
  </si>
  <si>
    <t>PSX-2023-031</t>
  </si>
  <si>
    <t>皮山县桑株镇农村生活污水集中收集净化点建设项目</t>
  </si>
  <si>
    <t>桑株镇桑株村</t>
  </si>
  <si>
    <t>在桑株镇桑株村建设处理能力450吨/日以上污水集中收集净化点一处。</t>
  </si>
  <si>
    <t>PSX-2023-032</t>
  </si>
  <si>
    <t>皮山县固玛镇2023年小型农田水利工程</t>
  </si>
  <si>
    <r>
      <rPr>
        <sz val="11"/>
        <rFont val="宋体"/>
        <charset val="134"/>
      </rPr>
      <t>小型</t>
    </r>
    <r>
      <rPr>
        <sz val="11"/>
        <rFont val="Times New Roman"/>
        <charset val="134"/>
      </rPr>
      <t xml:space="preserve">
</t>
    </r>
    <r>
      <rPr>
        <sz val="11"/>
        <rFont val="宋体"/>
        <charset val="134"/>
      </rPr>
      <t>农田水利</t>
    </r>
  </si>
  <si>
    <t>固玛镇萨干村、博斯坦托格拉克村</t>
  </si>
  <si>
    <t>共防渗改造斗渠8条，渠道总长度为6.46km，设计流量0.3m3/s，建筑物107座，控制灌溉面积0.26万亩。</t>
  </si>
  <si>
    <t>PSX-2023-033</t>
  </si>
  <si>
    <t>皮山县科克铁热克乡2023年小型农田水利工程</t>
  </si>
  <si>
    <t>小型
农田水利</t>
  </si>
  <si>
    <t>科克铁热克乡尤库日库木库勒村、英阿亚提村</t>
  </si>
  <si>
    <t>共防渗改造斗渠8条，渠道总长度为5.502km，设计流量0.3m3/s，建筑物175座，控制灌溉面积0.17万亩。</t>
  </si>
  <si>
    <t>PSX-2023-034</t>
  </si>
  <si>
    <t>皮山县木吉镇2023年小型农田水利工程</t>
  </si>
  <si>
    <t>木吉镇兰干村、阔纳吐格曼村</t>
  </si>
  <si>
    <t>共防渗改造斗渠8条，渠道总长度为5.915km，设计流量0.3～0.51m3/s，建筑物124座，控制灌溉面积0.25万亩。</t>
  </si>
  <si>
    <t>PSX-2023-035</t>
  </si>
  <si>
    <r>
      <rPr>
        <sz val="11"/>
        <rFont val="宋体"/>
        <charset val="134"/>
      </rPr>
      <t>皮山县木奎拉乡</t>
    </r>
    <r>
      <rPr>
        <sz val="11"/>
        <rFont val="Times New Roman"/>
        <charset val="134"/>
      </rPr>
      <t>2023</t>
    </r>
    <r>
      <rPr>
        <sz val="11"/>
        <rFont val="宋体"/>
        <charset val="134"/>
      </rPr>
      <t>年小型农田水利工程（一期）</t>
    </r>
  </si>
  <si>
    <t>木奎拉乡英吾斯塘村</t>
  </si>
  <si>
    <t>共防渗改造斗渠12条，渠道总长度为5.05km，设计流量0.3m3/s，建筑物115座，控制灌溉面积0.21万亩。</t>
  </si>
  <si>
    <t>PSX-2023-036</t>
  </si>
  <si>
    <t>皮山县困难群众饮用低氟边销茶采购项目</t>
  </si>
  <si>
    <t>其他类</t>
  </si>
  <si>
    <t>其他</t>
  </si>
  <si>
    <t>各乡镇</t>
  </si>
  <si>
    <t>实施送“茶入户项目”，采购低氟边销茶，免费发放给已脱贫户及三类户，每户发放价值100元（每户4包，一包25元，重量1000克）标准的低氟边销茶，共计发放20000户。</t>
  </si>
  <si>
    <t>少数民族发展资金</t>
  </si>
  <si>
    <t>县委统战部</t>
  </si>
  <si>
    <t>杜咏江</t>
  </si>
  <si>
    <t>实施免费送茶入户，从而推广茶文化，确保困难群众喝的起、喝的到低氟边销茶，确保党中央的实惠落到困难群众头上。</t>
  </si>
  <si>
    <t>PSX-2023-037</t>
  </si>
  <si>
    <t>皮山县赛图拉镇2023年民宿改造建设项目</t>
  </si>
  <si>
    <t>乡村旅游</t>
  </si>
  <si>
    <t>民宿改造赛图拉镇色日克克尔村14户，平均每户投入15万元，共210万元，根据各庭院及房屋实际情况进行改造，主要包括庭院改造、生活设施配套等。</t>
  </si>
  <si>
    <t>少数民族发展任务</t>
  </si>
  <si>
    <t>改造特色民俗户，进一步带动村集体经济发展，推动村级村容村貌美化建设。</t>
  </si>
  <si>
    <t>PSX-2023-038</t>
  </si>
  <si>
    <t>皮山县木吉镇乡村振兴示范村人居环境提升项目</t>
  </si>
  <si>
    <t>庭院经济</t>
  </si>
  <si>
    <t>对木吉镇萨依巴格村214户农民庭院进行改造，提升人居环境，每户补助1万元。</t>
  </si>
  <si>
    <t>任立栋</t>
  </si>
  <si>
    <t>进一步发展庭院经济，增加脱贫户收益，带动庭院经济发展。</t>
  </si>
  <si>
    <t>PSX-2023-043</t>
  </si>
  <si>
    <t>皮山县困难家庭人员公益性岗位项目</t>
  </si>
  <si>
    <t>就业类</t>
  </si>
  <si>
    <t>公益性岗位</t>
  </si>
  <si>
    <t>为1000名困难家庭人员（脱贫户、三类户）设立公益性岗位，每人每月补助2000元。</t>
  </si>
  <si>
    <t>人</t>
  </si>
  <si>
    <t>人社局</t>
  </si>
  <si>
    <t>刘建明</t>
  </si>
  <si>
    <t>通过实施该项目，解决安置已脱贫户、三类户760人就业，增加困难家庭人员收入。</t>
  </si>
  <si>
    <t>PSX-2023-044</t>
  </si>
  <si>
    <t>皮山县农村公路日常护管员项目</t>
  </si>
  <si>
    <t>解决1340人就近就业，岗位为护路员，主要补助脱贫户及三类户，每月每人补助1000元。</t>
  </si>
  <si>
    <t>解决1340人就近就业。</t>
  </si>
  <si>
    <t>PSX-2023-045</t>
  </si>
  <si>
    <t>皮山县2023年雨露计划项目</t>
  </si>
  <si>
    <t>巩固三保障成果类</t>
  </si>
  <si>
    <t>雨露
计划</t>
  </si>
  <si>
    <t>对2023年接受中等职业教育（含普通中专、成人中专、职业高中、技工院校）、高等职业教育的4100名脱贫户家庭子女（已享受资助的学生，不再重复资助）按每个学生3000元/年的标准进行补助。</t>
  </si>
  <si>
    <t>皮山县教育局</t>
  </si>
  <si>
    <t>王新峰</t>
  </si>
  <si>
    <t>通过实施该项目，帮助、鼓励困难家庭学生就读职业院校，掌握一技之长，提升劳动技能，鼓励困难学生通过实实在在的技术，增加家庭收入</t>
  </si>
  <si>
    <t>PSX-2023-046</t>
  </si>
  <si>
    <t>皮山县小额贷款贴息项目</t>
  </si>
  <si>
    <t>小额贷款贴息</t>
  </si>
  <si>
    <t>用于对16个乡镇脱贫户（含监测户）贷款贴息补助。</t>
  </si>
  <si>
    <t>乡</t>
  </si>
  <si>
    <t>乡村振兴局</t>
  </si>
  <si>
    <t>刘占营</t>
  </si>
  <si>
    <t>通过实施该项目，为贷款的已脱贫户进行小额贷款贴息补助。</t>
  </si>
  <si>
    <t>PSX-2023-047</t>
  </si>
  <si>
    <t>皮山县克里阳乡2023年西梅嫁接项目</t>
  </si>
  <si>
    <t>2023年3月至2023年6月</t>
  </si>
  <si>
    <t>嫁接西梅513亩。其中：墩库勒村9亩、塔合塔科瑞克村110亩、阿克其格村50亩、托万恰喀村111亩、尤勒滚加依村95亩、永定村75亩、亚开其克村30亩、喀热曼村33亩。每亩嫁接果树25棵，每棵果树嫁接枝芽4条，不足25棵的地块及时补种。</t>
  </si>
  <si>
    <t>克里阳乡人民政府</t>
  </si>
  <si>
    <t>闵浩然</t>
  </si>
  <si>
    <t>通过嫁接西梅进行体质增效，发挥经济效益，增加经济收入。</t>
  </si>
  <si>
    <t>PSX-2023-048</t>
  </si>
  <si>
    <t>皮山县产业园附属功能配套提质改造项目</t>
  </si>
  <si>
    <t>园区
配套</t>
  </si>
  <si>
    <t>乔达乡、工业园区</t>
  </si>
  <si>
    <t>为皮山县乔达园区采购安装1250KVA变压器共三台；皮山县工业园区采购安装800KVA变压器1台。</t>
  </si>
  <si>
    <t>台</t>
  </si>
  <si>
    <t>商务和工业信息化局</t>
  </si>
  <si>
    <t>张进</t>
  </si>
  <si>
    <t>提升皮山县乔达园区及工业园区电力基础设施，是园区企业发展的需要，为企业发展提供了保障</t>
  </si>
  <si>
    <t>PSX-2023-049</t>
  </si>
  <si>
    <t>2023年皮山县林业有害生物综合防治项目</t>
  </si>
  <si>
    <t>固玛镇、科克铁热克乡、木奎拉乡、乔达乡、木吉镇、藏桂乡、皮亚勒玛乡、杜瓦镇、桑株镇、康克尔乡、阔什塔格镇、皮西那乡、克里阳乡、巴什兰杆乡、塔吉克乡</t>
  </si>
  <si>
    <t>各乡镇病虫害防治总面34.0071万亩。其中：积核桃22万亩,杏树4.9亩,石榴2.8607万亩、桃树0.2464万亩,杨树4万亩，采购内容1、石硫合剂1360.283吨、2、涂白剂1401.5868吨、3、春尺蠖防治防治面积 9.8189万亩，采购25%甲维灭幼脲悬浮剂6.8733吨，4、食心虫防治面积5.14638亩，采购3.6%烟碱苦参碱微囊悬浮剂5.146吨，5、蚧壳虫防治面积51463.8亩，采购25%吡丙醚噻嗪酮悬浮剂5.146吨，6、采购梨小食心虫高效诱芯 146999个 （3个/亩 ），7、采购核桃修剪专用防腐烂病药剂-维达力壮11吨，8、杨盾蚧防治面积4万亩采购25%吡丙醚噻嗪酮悬浮剂5.2吨。</t>
  </si>
  <si>
    <t>对乡村核桃、杏树、石榴、桃树、杨树进行体质增效，发挥经济效益，增加经济收入。</t>
  </si>
  <si>
    <t>PSX-2023-050</t>
  </si>
  <si>
    <t>皮山县2023年22个示范村庄规划编制项目</t>
  </si>
  <si>
    <t>2023年2月至2023年11月</t>
  </si>
  <si>
    <t>皮山县22个示范村</t>
  </si>
  <si>
    <t>用于22个重点示范村村庄规划编制</t>
  </si>
  <si>
    <t>个</t>
  </si>
  <si>
    <t>通盘考虑土地利用、产业发展，人居环境整治、生态保护，科学确定村庄发展定位，统筹安排村庄生产、生活和生态空间</t>
  </si>
  <si>
    <t>PSX-2023-051</t>
  </si>
  <si>
    <t>项目管理费</t>
  </si>
  <si>
    <t>2023年1月-2023年12月</t>
  </si>
  <si>
    <t>用于项目前期设计、评审、招标、监理及验收等相关管理支出。</t>
  </si>
  <si>
    <t>/</t>
  </si>
  <si>
    <t>通过实施该项目，用于项目日常监管等，有效提高项目效益和资金安全。</t>
  </si>
  <si>
    <t>PSX-2023-074</t>
  </si>
  <si>
    <r>
      <rPr>
        <sz val="11"/>
        <rFont val="宋体"/>
        <charset val="134"/>
      </rPr>
      <t>皮山县壮大村集体经济</t>
    </r>
    <r>
      <rPr>
        <sz val="11"/>
        <rFont val="Times New Roman"/>
        <charset val="134"/>
      </rPr>
      <t>-</t>
    </r>
    <r>
      <rPr>
        <sz val="11"/>
        <rFont val="宋体"/>
        <charset val="134"/>
      </rPr>
      <t>采购生产母羊</t>
    </r>
  </si>
  <si>
    <t>养殖业</t>
  </si>
  <si>
    <t>采购3000只生产母羊（俗称木吉羊），具有多胎性，40kg以上，1岁到4岁。</t>
  </si>
  <si>
    <t>只</t>
  </si>
  <si>
    <t>通过实施该项目，产权归村集体所有，壮大村集体经济，用于乡村购买公益性服务。</t>
  </si>
  <si>
    <t>PSX-2023-052</t>
  </si>
  <si>
    <t>皮山县乔达乡庭院提升改造项目</t>
  </si>
  <si>
    <t>2023年1月-2023年6月</t>
  </si>
  <si>
    <t>皮山县乔达乡果园村、兰干村、阿亚格乔达村</t>
  </si>
  <si>
    <t>对乔达乡果园村36户、兰干村36户、阿亚格乔达村21户，共计93户农户庭院进行改造提升，计划每户补助资金1.2万元。</t>
  </si>
  <si>
    <t>阿不力米提·努尔艾合买提</t>
  </si>
  <si>
    <t>通过实施该项目，使庭院经济得到发展，增加农户收入。</t>
  </si>
  <si>
    <t>PSX-2023-075</t>
  </si>
  <si>
    <t>皮山县皮亚勒玛乡2023年小型农田水利工程</t>
  </si>
  <si>
    <t>皮亚勒玛乡加依塔什村及乌堂村</t>
  </si>
  <si>
    <t>防渗改造支渠2条，总长度6.200km，控制灌溉面积8320亩，设计流量为0.3～0.80m3/s，渠系建筑物55座。</t>
  </si>
  <si>
    <t>PSX-2023-053</t>
  </si>
  <si>
    <r>
      <rPr>
        <sz val="11"/>
        <rFont val="宋体"/>
        <charset val="134"/>
      </rPr>
      <t>皮山县阔什塔格镇苏勒尕孜村</t>
    </r>
    <r>
      <rPr>
        <sz val="11"/>
        <rFont val="Times New Roman"/>
        <charset val="134"/>
      </rPr>
      <t>-</t>
    </r>
    <r>
      <rPr>
        <sz val="11"/>
        <rFont val="宋体"/>
        <charset val="134"/>
      </rPr>
      <t>布琼村道路建设项目</t>
    </r>
  </si>
  <si>
    <t>2023年3月-2023年9月</t>
  </si>
  <si>
    <t>阔什塔格镇</t>
  </si>
  <si>
    <t>建设里程为18.969公里，建设地点在山区，建设标准为为四级公路，柏油路面，路基宽7.5m，路面宽6.5m，配套桥梁、涵洞等构造物及标线、防护栏等安全防护设施。</t>
  </si>
  <si>
    <t>通过实施该项目，完善布琼村旅游基础设施，改善山区乡村交通运输落后的状况，加快开发建设、增加农民收入，促进农村社会主义文明建设。</t>
  </si>
  <si>
    <t>PSX-2023-082</t>
  </si>
  <si>
    <t>皮山县康克尔乡民宿改造建设项目</t>
  </si>
  <si>
    <t>康克尔乡乌拉其村</t>
  </si>
  <si>
    <t>民宿改造27户，平均每户投入资金6万元，根据各庭院及房屋实际情况进行改造，主要包括庭院改造、生活设施配套等。</t>
  </si>
  <si>
    <t>PSX-2023-083</t>
  </si>
  <si>
    <t>皮山县塔吉克乡民宿改造建设项目</t>
  </si>
  <si>
    <t>塔吉克乡康阿孜村、布琼村</t>
  </si>
  <si>
    <t>民宿改造54户，根据各庭院及房屋实际情况进行改造，主要包括庭院改造、设施配套等。</t>
  </si>
  <si>
    <t>塔吉克乡人民政府</t>
  </si>
  <si>
    <t>李龙</t>
  </si>
  <si>
    <t>PSX-2023-084</t>
  </si>
  <si>
    <t>皮山县皮山河皮西那段防洪治理工程项目（二期)</t>
  </si>
  <si>
    <r>
      <rPr>
        <sz val="12"/>
        <rFont val="Times New Roman"/>
        <charset val="134"/>
      </rPr>
      <t>2023</t>
    </r>
    <r>
      <rPr>
        <sz val="12"/>
        <rFont val="宋体"/>
        <charset val="134"/>
      </rPr>
      <t>年</t>
    </r>
    <r>
      <rPr>
        <sz val="12"/>
        <rFont val="Times New Roman"/>
        <charset val="134"/>
      </rPr>
      <t>5</t>
    </r>
    <r>
      <rPr>
        <sz val="12"/>
        <rFont val="宋体"/>
        <charset val="134"/>
      </rPr>
      <t>月至</t>
    </r>
    <r>
      <rPr>
        <sz val="12"/>
        <rFont val="Times New Roman"/>
        <charset val="134"/>
      </rPr>
      <t>2023</t>
    </r>
    <r>
      <rPr>
        <sz val="12"/>
        <rFont val="宋体"/>
        <charset val="134"/>
      </rPr>
      <t>年</t>
    </r>
    <r>
      <rPr>
        <sz val="12"/>
        <rFont val="Times New Roman"/>
        <charset val="134"/>
      </rPr>
      <t>9</t>
    </r>
    <r>
      <rPr>
        <sz val="12"/>
        <rFont val="宋体"/>
        <charset val="134"/>
      </rPr>
      <t>月</t>
    </r>
  </si>
  <si>
    <t>本次治理对受洪水威胁较大的河段左岸新建护岸总长0.25km，配套1座交通桥，主要是用于保护0.4万亩耕地及沿岸居民点。</t>
  </si>
  <si>
    <t>PSX-2023-085</t>
  </si>
  <si>
    <t>皮山县科克铁热克乡阿热库木村（五组）道路建设项目</t>
  </si>
  <si>
    <t>交通</t>
  </si>
  <si>
    <t>科克铁热克乡阿热库木村</t>
  </si>
  <si>
    <t>计划总投资85万元。新建道路1.01公里、水泥路面、包含路基、路面、涵洞及安全设施</t>
  </si>
  <si>
    <r>
      <rPr>
        <sz val="12"/>
        <rFont val="宋体"/>
        <charset val="134"/>
      </rPr>
      <t>凯赛尔</t>
    </r>
    <r>
      <rPr>
        <sz val="12"/>
        <rFont val="Times New Roman"/>
        <charset val="134"/>
      </rPr>
      <t>·</t>
    </r>
    <r>
      <rPr>
        <sz val="12"/>
        <rFont val="宋体"/>
        <charset val="134"/>
      </rPr>
      <t>斯里木</t>
    </r>
  </si>
  <si>
    <t>PSX-2023-092</t>
  </si>
  <si>
    <t>皮山县藏桂乡永安新村易地搬迁点附属配套工程</t>
  </si>
  <si>
    <r>
      <rPr>
        <sz val="11"/>
        <rFont val="Times New Roman"/>
        <charset val="134"/>
      </rPr>
      <t>2023</t>
    </r>
    <r>
      <rPr>
        <sz val="11"/>
        <rFont val="宋体"/>
        <charset val="134"/>
      </rPr>
      <t>年</t>
    </r>
    <r>
      <rPr>
        <sz val="11"/>
        <rFont val="Times New Roman"/>
        <charset val="134"/>
      </rPr>
      <t>6</t>
    </r>
    <r>
      <rPr>
        <sz val="11"/>
        <rFont val="宋体"/>
        <charset val="134"/>
      </rPr>
      <t>月</t>
    </r>
    <r>
      <rPr>
        <sz val="11"/>
        <rFont val="Times New Roman"/>
        <charset val="134"/>
      </rPr>
      <t>-2023</t>
    </r>
    <r>
      <rPr>
        <sz val="11"/>
        <rFont val="宋体"/>
        <charset val="134"/>
      </rPr>
      <t>年</t>
    </r>
    <r>
      <rPr>
        <sz val="11"/>
        <rFont val="Times New Roman"/>
        <charset val="134"/>
      </rPr>
      <t>12</t>
    </r>
    <r>
      <rPr>
        <sz val="11"/>
        <rFont val="宋体"/>
        <charset val="134"/>
      </rPr>
      <t>月</t>
    </r>
  </si>
  <si>
    <t>藏桂乡永安新村</t>
  </si>
  <si>
    <t>计划总投资150万元。对现有电力设备及供暖设施进行改造提升，新增变压器1台，同时安装供暖设备，完善供暖设施。</t>
  </si>
  <si>
    <t>通过实施该项目，完善永安新村易地搬迁点附属配套，增加群众生活幸福感。</t>
  </si>
  <si>
    <t>PSX-2023-093</t>
  </si>
  <si>
    <t>皮山县2023年跨省市务工交通费用补助--跨省就业扶持资金项目</t>
  </si>
  <si>
    <t>交通补助</t>
  </si>
  <si>
    <t>皮山县</t>
  </si>
  <si>
    <t>计划总投资50万元。对皮山县2023年转移至其他省市务工的劳动力，稳定就业3个月以上的，可申请一次性交通费补助，每人补助资金最高不超过1000元。</t>
  </si>
  <si>
    <t>刘志刚</t>
  </si>
  <si>
    <t>通过实施该项目，为外出务工群众提供交通补助，增加群众外出务工就业积极性、</t>
  </si>
  <si>
    <t>PSX-2023-094</t>
  </si>
  <si>
    <t>木奎拉乡喀合夏勒村壮大村集体经济项目</t>
  </si>
  <si>
    <t>喀合夏勒村</t>
  </si>
  <si>
    <t>共采购75只多胎羊，其中木奎拉乡喀合夏勒村75只，每只羊0.18万元，共投资14万元。</t>
  </si>
  <si>
    <t>约麦尔·阿卜杜米吉提</t>
  </si>
  <si>
    <t>通过实施该项目，壮大薄弱村村集体经济，用于购买乡村公益性服务，</t>
  </si>
  <si>
    <t>PSX-2023-086</t>
  </si>
  <si>
    <t>皮山县木吉镇渠道防渗建设项目</t>
  </si>
  <si>
    <t>实施建设渠道防渗改造工程，共计防渗改造斗渠6条，渠道总长度为5.49km，单条渠道控制灌溉面积在200～500亩之间，共计控制灌溉面积为2600亩，设计流量为0.3-0.5m3/s。</t>
  </si>
  <si>
    <t>通过实施该项目，提高项目区域水资源利用率，保障基本农田灌溉用水，增加群众收入</t>
  </si>
  <si>
    <t>PSX-2023-087</t>
  </si>
  <si>
    <t>皮山县产业补短板建设项目</t>
  </si>
  <si>
    <t>计划总投资260万元。金山河建设养殖棚圈20座，并配套相关附属，总投资130万元；固玛镇克其克亚村香菇基地154座大棚新建10KV线路250米，安装两台变压器低压配电柜，并配套电力及天然气其他相关附属设施等，总投资130万元。</t>
  </si>
  <si>
    <t>中央财政衔接推进乡村振兴补助资金</t>
  </si>
  <si>
    <t>崔健栋</t>
  </si>
  <si>
    <t>通过实施该项目，完善产业发展设施配套，补齐产业发展短板，增加群众收入</t>
  </si>
  <si>
    <t>PSX-2023-088</t>
  </si>
  <si>
    <t>皮山县赛图拉镇民宿改造工程附属配套项目</t>
  </si>
  <si>
    <t>赛图拉镇</t>
  </si>
  <si>
    <t>计划总投资168万元。电力配套变压器3台及安装100万元；电锅炉采购及安装1台20万元；其他附属及配套设施48万元。</t>
  </si>
  <si>
    <t>中央衔接资金</t>
  </si>
  <si>
    <t>谷林艳</t>
  </si>
  <si>
    <t>通过实施该项目，完善赛图拉镇民宿附属设施配套，提高民宿服务质量，增加群众收入</t>
  </si>
  <si>
    <t>PSX-2023-089</t>
  </si>
  <si>
    <t>皮山县多胎羊基因检测中心建设项目</t>
  </si>
  <si>
    <t>木吉镇兰干村</t>
  </si>
  <si>
    <t>计划总投资800万元。新建多胎羊基因检测中心1座及配套相关附属设施设备。</t>
  </si>
  <si>
    <t>通过实施该项目，完善产业发展设施配套，保护皮山县优势红羊种群发展</t>
  </si>
  <si>
    <t>PSX-2023-090</t>
  </si>
  <si>
    <t>皮山县藏桂乡肉鸡养殖基地附属配套建设项目</t>
  </si>
  <si>
    <t>藏桂乡乡永安新村</t>
  </si>
  <si>
    <t>皮山县藏桂乡肉鸡养殖基地附属配套建设项目（一区）新建人员消毒通道并配套其他附属设施，购置颗粒料塔上料搅笼、车辆消毒通道、人员消毒通道智能人员通道雾化机；皮山县藏桂乡肉鸡养殖基地附属配套建设项目（二区）新建人员消毒通道并配套其他附属设施，购置颗粒料塔上料搅笼、车辆消毒通道、人员消毒通道智能人员通道雾化机。</t>
  </si>
  <si>
    <t>通过实施该项目，完善藏桂乡肉鸡养殖基地附属配套设施，提高生产效率</t>
  </si>
  <si>
    <t>PSX-2023-091</t>
  </si>
  <si>
    <r>
      <rPr>
        <sz val="11"/>
        <rFont val="宋体"/>
        <charset val="134"/>
      </rPr>
      <t>皮山县</t>
    </r>
    <r>
      <rPr>
        <sz val="11"/>
        <rFont val="Times New Roman"/>
        <charset val="134"/>
      </rPr>
      <t>2023</t>
    </r>
    <r>
      <rPr>
        <sz val="11"/>
        <rFont val="宋体"/>
        <charset val="134"/>
      </rPr>
      <t>年壮大村集体经济项目</t>
    </r>
    <r>
      <rPr>
        <sz val="11"/>
        <rFont val="Times New Roman"/>
        <charset val="134"/>
      </rPr>
      <t>-</t>
    </r>
    <r>
      <rPr>
        <sz val="11"/>
        <rFont val="宋体"/>
        <charset val="134"/>
      </rPr>
      <t>多胎羊购置项目</t>
    </r>
  </si>
  <si>
    <t>为项目涉及范围内村委会购置生产母羊5000只，种公羊40只，主要标准为：采购生产母羊品种为湖羊,年龄2岁或12月龄，体重不低于35公斤；种公羊品种为杜泊和澳洲白羊。</t>
  </si>
  <si>
    <t>PSX-2023-095</t>
  </si>
  <si>
    <t>皮山县杜瓦河杜瓦镇奥尔那村段中小河流治理项目</t>
  </si>
  <si>
    <r>
      <rPr>
        <sz val="11"/>
        <rFont val="Times New Roman"/>
        <charset val="134"/>
      </rPr>
      <t>2023</t>
    </r>
    <r>
      <rPr>
        <sz val="11"/>
        <rFont val="宋体"/>
        <charset val="134"/>
      </rPr>
      <t>年</t>
    </r>
    <r>
      <rPr>
        <sz val="11"/>
        <rFont val="Times New Roman"/>
        <charset val="134"/>
      </rPr>
      <t>1</t>
    </r>
    <r>
      <rPr>
        <sz val="11"/>
        <rFont val="宋体"/>
        <charset val="134"/>
      </rPr>
      <t>月</t>
    </r>
    <r>
      <rPr>
        <sz val="11"/>
        <rFont val="Times New Roman"/>
        <charset val="134"/>
      </rPr>
      <t>-2023</t>
    </r>
    <r>
      <rPr>
        <sz val="11"/>
        <rFont val="宋体"/>
        <charset val="134"/>
      </rPr>
      <t>年</t>
    </r>
    <r>
      <rPr>
        <sz val="11"/>
        <rFont val="Times New Roman"/>
        <charset val="134"/>
      </rPr>
      <t>12</t>
    </r>
    <r>
      <rPr>
        <sz val="11"/>
        <rFont val="宋体"/>
        <charset val="134"/>
      </rPr>
      <t>月</t>
    </r>
  </si>
  <si>
    <t>杜瓦镇</t>
  </si>
  <si>
    <t>新建防洪堤长3.54km，保护2250 人，保护耕地 3000 亩，工程等别为 V 等小(2)型，防洪标准为10年一遇。</t>
  </si>
  <si>
    <t>项目实施后，可提高项目区域防洪标准，解除洪水对河道沿线、县乡柏油路及通讯线路及沿河所有乡镇居民、村庄和农田的威胁。确保各乡镇、公路及下游设施的安全，为皮山县的建设与发展、人民群众的安居乐业创造有利的条件和安全的环境。</t>
  </si>
  <si>
    <t>PSX-2023-096</t>
  </si>
  <si>
    <t>易地搬迁点政府债券贴息补助资金</t>
  </si>
  <si>
    <t>为皮山县易地搬迁点地方政府债券进行贴息补助</t>
  </si>
  <si>
    <t>皮山县财政局</t>
  </si>
  <si>
    <t>任立彬</t>
  </si>
  <si>
    <t>PSX-2023-097</t>
  </si>
  <si>
    <t>皮山县桑株河2024年康克尔乡河段防洪治理工程</t>
  </si>
  <si>
    <r>
      <rPr>
        <sz val="11"/>
        <rFont val="Times New Roman"/>
        <charset val="134"/>
      </rPr>
      <t>2023</t>
    </r>
    <r>
      <rPr>
        <sz val="11"/>
        <rFont val="宋体"/>
        <charset val="134"/>
      </rPr>
      <t>年</t>
    </r>
    <r>
      <rPr>
        <sz val="11"/>
        <rFont val="Times New Roman"/>
        <charset val="134"/>
      </rPr>
      <t>9</t>
    </r>
    <r>
      <rPr>
        <sz val="11"/>
        <rFont val="宋体"/>
        <charset val="134"/>
      </rPr>
      <t>月</t>
    </r>
    <r>
      <rPr>
        <sz val="11"/>
        <rFont val="Times New Roman"/>
        <charset val="134"/>
      </rPr>
      <t>-2024</t>
    </r>
    <r>
      <rPr>
        <sz val="11"/>
        <rFont val="宋体"/>
        <charset val="134"/>
      </rPr>
      <t>年</t>
    </r>
    <r>
      <rPr>
        <sz val="11"/>
        <rFont val="Times New Roman"/>
        <charset val="134"/>
      </rPr>
      <t>9</t>
    </r>
    <r>
      <rPr>
        <sz val="11"/>
        <rFont val="宋体"/>
        <charset val="134"/>
      </rPr>
      <t>月</t>
    </r>
  </si>
  <si>
    <t>新建防洪堤长度3.250km，设计防洪标准为20年一遇，保护人口1772人、保护耕地面积2704亩。</t>
  </si>
  <si>
    <t>债券资金</t>
  </si>
  <si>
    <t>通过本项目的实施，可减轻两岸农民负担及损失，为项目区内各族人民脱贫致富作出巨大贡献，同时也为保障农民群众安居乐业，提高农民改善农村生产条件及改善农村新面貌</t>
  </si>
  <si>
    <t>PSX-2023-098</t>
  </si>
  <si>
    <t>皮山县康阿孜河、阿克肖河2024年中游段防洪治理工程</t>
  </si>
  <si>
    <t>塔吉克乡</t>
  </si>
  <si>
    <t>通过对康阿孜河、阿克肖河河段防洪堤项目建设6.006km永久性堤防堤，设计防洪标准为10年一遇，保护1083人、耕地1603亩。</t>
  </si>
  <si>
    <t>PSX-2023-099</t>
  </si>
  <si>
    <t>皮山县羊养殖棚圈附属配套建设项目</t>
  </si>
  <si>
    <r>
      <rPr>
        <sz val="11"/>
        <rFont val="Times New Roman"/>
        <charset val="134"/>
      </rPr>
      <t>2023</t>
    </r>
    <r>
      <rPr>
        <sz val="11"/>
        <rFont val="宋体"/>
        <charset val="134"/>
      </rPr>
      <t>年</t>
    </r>
    <r>
      <rPr>
        <sz val="11"/>
        <rFont val="Times New Roman"/>
        <charset val="134"/>
      </rPr>
      <t>9</t>
    </r>
    <r>
      <rPr>
        <sz val="11"/>
        <rFont val="宋体"/>
        <charset val="134"/>
      </rPr>
      <t>月</t>
    </r>
    <r>
      <rPr>
        <sz val="11"/>
        <rFont val="Times New Roman"/>
        <charset val="134"/>
      </rPr>
      <t>-2023</t>
    </r>
    <r>
      <rPr>
        <sz val="11"/>
        <rFont val="宋体"/>
        <charset val="134"/>
      </rPr>
      <t>年</t>
    </r>
    <r>
      <rPr>
        <sz val="11"/>
        <rFont val="Times New Roman"/>
        <charset val="134"/>
      </rPr>
      <t>12</t>
    </r>
    <r>
      <rPr>
        <sz val="11"/>
        <rFont val="宋体"/>
        <charset val="134"/>
      </rPr>
      <t>月</t>
    </r>
  </si>
  <si>
    <t>科克铁热克乡，皮西那乡，木奎拉等乡镇</t>
  </si>
  <si>
    <t>主要建设内容为：1.新建青贮窖6座，每座600立方米，共3600立方米；新建草料棚1座，建筑面积1000平方米；新建饲料库2座，每座建筑面积500平方，共1000平方米；药浴池2座，每座建筑面积65平方米，共130平方米；及附属配套设施；购置饲料加工设备，其中：TRm机3台，小型装载机3台，饲草粉碎机3台，饲草滚筒筛机3台；</t>
  </si>
  <si>
    <t>解决皮山县养殖业饲草料短缺问题，促进养殖业发展，增加群众收入</t>
  </si>
  <si>
    <t>PSX-2023-100</t>
  </si>
  <si>
    <t>皮山县2023年农田水利改造提升建设项目</t>
  </si>
  <si>
    <t>主要建设内容：新建预沉池12座，主要对已实施的农田灌溉系统首部进行改造提升，每座30万元。</t>
  </si>
  <si>
    <t>通过实施该项目，对皮山县农田灌溉系统进行提升改造，增加农田产量</t>
  </si>
  <si>
    <t>PSX-2023-101</t>
  </si>
  <si>
    <t>皮山县产业园区附属设施配套建设项目</t>
  </si>
  <si>
    <r>
      <rPr>
        <sz val="11"/>
        <rFont val="宋体"/>
        <charset val="134"/>
      </rPr>
      <t>产业</t>
    </r>
    <r>
      <rPr>
        <sz val="11"/>
        <rFont val="Times New Roman"/>
        <charset val="134"/>
      </rPr>
      <t xml:space="preserve">
</t>
    </r>
    <r>
      <rPr>
        <sz val="11"/>
        <rFont val="宋体"/>
        <charset val="134"/>
      </rPr>
      <t>配套</t>
    </r>
  </si>
  <si>
    <t>变电部分：新建35千伏变电站1座。本期建设20兆伏安主变2台。主变采用三相双绕组有载调压变压器，电压比为：35±3×2.5%/10.5，35千伏电气主接线规划采用单母线接线。10千伏电气主接线规划采用单母线分段接线，本期建成单母线分段接线，出线规划8回，本期建设8回。
线路部分：新建35kV线路约2.6km，导线采用JL/G1A-240/30型钢芯铝绞线。</t>
  </si>
  <si>
    <t>通过实施该项目，为皮山县产业园区电力等附属配套设施进行提升，满足园区企业用电需求，为皮山县经济高质量发展和企业运行提供了保障</t>
  </si>
  <si>
    <t>PSX-2023-102</t>
  </si>
  <si>
    <t>皮山县沙漠化土地改良修复及牧草种植（防沙治沙）基地基础设施新建水源工程</t>
  </si>
  <si>
    <r>
      <rPr>
        <sz val="11"/>
        <rFont val="Times New Roman"/>
        <charset val="134"/>
      </rPr>
      <t>2023</t>
    </r>
    <r>
      <rPr>
        <sz val="11"/>
        <rFont val="宋体"/>
        <charset val="134"/>
      </rPr>
      <t>年</t>
    </r>
    <r>
      <rPr>
        <sz val="11"/>
        <rFont val="Times New Roman"/>
        <charset val="134"/>
      </rPr>
      <t>7</t>
    </r>
    <r>
      <rPr>
        <sz val="11"/>
        <rFont val="宋体"/>
        <charset val="134"/>
      </rPr>
      <t>月</t>
    </r>
    <r>
      <rPr>
        <sz val="11"/>
        <rFont val="Times New Roman"/>
        <charset val="134"/>
      </rPr>
      <t>-2023</t>
    </r>
    <r>
      <rPr>
        <sz val="11"/>
        <rFont val="宋体"/>
        <charset val="134"/>
      </rPr>
      <t>年</t>
    </r>
    <r>
      <rPr>
        <sz val="11"/>
        <rFont val="Times New Roman"/>
        <charset val="134"/>
      </rPr>
      <t>12</t>
    </r>
    <r>
      <rPr>
        <sz val="11"/>
        <rFont val="宋体"/>
        <charset val="134"/>
      </rPr>
      <t>月</t>
    </r>
  </si>
  <si>
    <t>皮山县科克铁热克乡</t>
  </si>
  <si>
    <t>新建引水渠道1条，全长0.462km，设计流量为0.5m3/s；新建预测池1座，设计容量3500m3，沉砂池设计容量30000m3，扬水泵站装机555KW。沉砂池：由进口段、沉淀区、清水池组成。</t>
  </si>
  <si>
    <t>m³</t>
  </si>
  <si>
    <t>通过实施该项目，对皮山县科克铁热克乡饲草料基地灌溉用水系统进行提升改造，满足供水需求，实现水土流失防治，保障灌区经济发展。</t>
  </si>
  <si>
    <t>PSX-2023-103</t>
  </si>
  <si>
    <t>皮山县藏桂乡永安新村灌溉输水管道提升改造工程</t>
  </si>
  <si>
    <t>乡村建设类</t>
  </si>
  <si>
    <t>2023年10月-2024年10月</t>
  </si>
  <si>
    <t>供水干管全长22km，采用1根DN1000夹砂玻璃钢管，压力等级为1.6Mpa，设计流量0.95m³/s。沿线布置各类建筑物63座，其中稳流池1座；交叉建筑物顶管及顶涵穿越2处，套管穿越6处；各类阀门井43座，其中检查井8座，排气井25座，泄水井8座，计量井2座；弯管镇墩10座；管道末端设置过滤器房1座。</t>
  </si>
  <si>
    <t>水利局</t>
  </si>
  <si>
    <t>增加灌溉区输水管网，提高水系水量供应能力，为灌溉区作物生长提供有力保障。</t>
  </si>
  <si>
    <t>PSX-2023-104</t>
  </si>
  <si>
    <r>
      <rPr>
        <sz val="11"/>
        <rFont val="宋体"/>
        <charset val="134"/>
      </rPr>
      <t>皮山县</t>
    </r>
    <r>
      <rPr>
        <sz val="11"/>
        <rFont val="Times New Roman"/>
        <charset val="134"/>
      </rPr>
      <t>2023</t>
    </r>
    <r>
      <rPr>
        <sz val="11"/>
        <rFont val="宋体"/>
        <charset val="134"/>
      </rPr>
      <t>年到户产业以奖代补项目</t>
    </r>
  </si>
  <si>
    <r>
      <rPr>
        <sz val="11"/>
        <rFont val="Times New Roman"/>
        <charset val="134"/>
      </rPr>
      <t>2023</t>
    </r>
    <r>
      <rPr>
        <sz val="11"/>
        <rFont val="宋体"/>
        <charset val="134"/>
      </rPr>
      <t>年</t>
    </r>
    <r>
      <rPr>
        <sz val="11"/>
        <rFont val="Times New Roman"/>
        <charset val="134"/>
      </rPr>
      <t>10</t>
    </r>
    <r>
      <rPr>
        <sz val="11"/>
        <rFont val="宋体"/>
        <charset val="134"/>
      </rPr>
      <t>月</t>
    </r>
    <r>
      <rPr>
        <sz val="11"/>
        <rFont val="Times New Roman"/>
        <charset val="134"/>
      </rPr>
      <t>-2024</t>
    </r>
    <r>
      <rPr>
        <sz val="11"/>
        <rFont val="宋体"/>
        <charset val="134"/>
      </rPr>
      <t>年</t>
    </r>
    <r>
      <rPr>
        <sz val="11"/>
        <rFont val="Times New Roman"/>
        <charset val="134"/>
      </rPr>
      <t>6</t>
    </r>
    <r>
      <rPr>
        <sz val="11"/>
        <rFont val="宋体"/>
        <charset val="134"/>
      </rPr>
      <t>月</t>
    </r>
  </si>
  <si>
    <r>
      <rPr>
        <sz val="11"/>
        <rFont val="宋体"/>
        <charset val="134"/>
      </rPr>
      <t>为促进脱贫人口和监测对象稳定增收，鼓励皮山县脱贫人口和监测对象农户参与发展特色优势产业，对皮山县</t>
    </r>
    <r>
      <rPr>
        <sz val="11"/>
        <rFont val="Times New Roman"/>
        <charset val="134"/>
      </rPr>
      <t>16</t>
    </r>
    <r>
      <rPr>
        <sz val="11"/>
        <rFont val="宋体"/>
        <charset val="134"/>
      </rPr>
      <t>个乡镇符合奖补条件的脱贫人口和监测对象家庭进行产业以奖代补，每户每年产业奖补资金累计不超过10000元。</t>
    </r>
  </si>
  <si>
    <t>各乡镇人民政府</t>
  </si>
  <si>
    <t>各乡镇乡镇长</t>
  </si>
  <si>
    <t>通过实施该项目，激发脱贫人口和监测对象内生动力，主动发展产业，促进奖补对象稳定增收，不断缩小收入差距。</t>
  </si>
</sst>
</file>

<file path=xl/styles.xml><?xml version="1.0" encoding="utf-8"?>
<styleSheet xmlns="http://schemas.openxmlformats.org/spreadsheetml/2006/main">
  <numFmts count="7">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_ "/>
    <numFmt numFmtId="177" formatCode="0.00_ "/>
    <numFmt numFmtId="178" formatCode="0.000_ "/>
  </numFmts>
  <fonts count="37">
    <font>
      <sz val="11"/>
      <color theme="1"/>
      <name val="宋体"/>
      <charset val="134"/>
      <scheme val="minor"/>
    </font>
    <font>
      <sz val="11"/>
      <name val="方正小标宋简体"/>
      <charset val="134"/>
    </font>
    <font>
      <sz val="14"/>
      <name val="方正公文小标宋"/>
      <charset val="134"/>
    </font>
    <font>
      <b/>
      <sz val="16"/>
      <name val="黑体"/>
      <charset val="134"/>
    </font>
    <font>
      <b/>
      <sz val="16"/>
      <name val="方正公文楷体"/>
      <charset val="134"/>
    </font>
    <font>
      <sz val="12"/>
      <color theme="1"/>
      <name val="宋体"/>
      <charset val="134"/>
      <scheme val="minor"/>
    </font>
    <font>
      <sz val="11"/>
      <name val="Times New Roman"/>
      <charset val="134"/>
    </font>
    <font>
      <sz val="26"/>
      <name val="方正小标宋简体"/>
      <charset val="134"/>
    </font>
    <font>
      <sz val="12"/>
      <name val="宋体"/>
      <charset val="134"/>
      <scheme val="minor"/>
    </font>
    <font>
      <sz val="11"/>
      <name val="宋体"/>
      <charset val="134"/>
    </font>
    <font>
      <sz val="12"/>
      <name val="宋体"/>
      <charset val="134"/>
    </font>
    <font>
      <sz val="14"/>
      <name val="宋体"/>
      <charset val="134"/>
      <scheme val="minor"/>
    </font>
    <font>
      <sz val="14"/>
      <name val="Times New Roman"/>
      <charset val="134"/>
    </font>
    <font>
      <sz val="14"/>
      <name val="宋体"/>
      <charset val="134"/>
    </font>
    <font>
      <sz val="14"/>
      <color theme="1"/>
      <name val="宋体"/>
      <charset val="134"/>
      <scheme val="minor"/>
    </font>
    <font>
      <b/>
      <sz val="20"/>
      <name val="黑体"/>
      <charset val="134"/>
    </font>
    <font>
      <sz val="16"/>
      <color theme="1"/>
      <name val="仿宋_GB2312"/>
      <charset val="134"/>
    </font>
    <font>
      <sz val="12"/>
      <name val="Times New Roman"/>
      <charset val="134"/>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b/>
      <sz val="11"/>
      <color rgb="FF3F3F3F"/>
      <name val="宋体"/>
      <charset val="0"/>
      <scheme val="minor"/>
    </font>
    <font>
      <sz val="11"/>
      <color rgb="FFFF00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29" fillId="12" borderId="0" applyNumberFormat="0" applyBorder="0" applyAlignment="0" applyProtection="0">
      <alignment vertical="center"/>
    </xf>
    <xf numFmtId="0" fontId="26" fillId="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9" borderId="0" applyNumberFormat="0" applyBorder="0" applyAlignment="0" applyProtection="0">
      <alignment vertical="center"/>
    </xf>
    <xf numFmtId="0" fontId="20" fillId="2" borderId="0" applyNumberFormat="0" applyBorder="0" applyAlignment="0" applyProtection="0">
      <alignment vertical="center"/>
    </xf>
    <xf numFmtId="43" fontId="0" fillId="0" borderId="0" applyFont="0" applyFill="0" applyBorder="0" applyAlignment="0" applyProtection="0">
      <alignment vertical="center"/>
    </xf>
    <xf numFmtId="0" fontId="30" fillId="15"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5" borderId="9" applyNumberFormat="0" applyFont="0" applyAlignment="0" applyProtection="0">
      <alignment vertical="center"/>
    </xf>
    <xf numFmtId="0" fontId="30" fillId="20" borderId="0" applyNumberFormat="0" applyBorder="0" applyAlignment="0" applyProtection="0">
      <alignment vertical="center"/>
    </xf>
    <xf numFmtId="0" fontId="18"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2" fillId="0" borderId="7" applyNumberFormat="0" applyFill="0" applyAlignment="0" applyProtection="0">
      <alignment vertical="center"/>
    </xf>
    <xf numFmtId="0" fontId="28" fillId="0" borderId="7" applyNumberFormat="0" applyFill="0" applyAlignment="0" applyProtection="0">
      <alignment vertical="center"/>
    </xf>
    <xf numFmtId="0" fontId="30" fillId="14" borderId="0" applyNumberFormat="0" applyBorder="0" applyAlignment="0" applyProtection="0">
      <alignment vertical="center"/>
    </xf>
    <xf numFmtId="0" fontId="18" fillId="0" borderId="11" applyNumberFormat="0" applyFill="0" applyAlignment="0" applyProtection="0">
      <alignment vertical="center"/>
    </xf>
    <xf numFmtId="0" fontId="30" fillId="19" borderId="0" applyNumberFormat="0" applyBorder="0" applyAlignment="0" applyProtection="0">
      <alignment vertical="center"/>
    </xf>
    <xf numFmtId="0" fontId="35" fillId="3" borderId="13" applyNumberFormat="0" applyAlignment="0" applyProtection="0">
      <alignment vertical="center"/>
    </xf>
    <xf numFmtId="0" fontId="23" fillId="3" borderId="8" applyNumberFormat="0" applyAlignment="0" applyProtection="0">
      <alignment vertical="center"/>
    </xf>
    <xf numFmtId="0" fontId="33" fillId="17" borderId="12" applyNumberFormat="0" applyAlignment="0" applyProtection="0">
      <alignment vertical="center"/>
    </xf>
    <xf numFmtId="0" fontId="29" fillId="24" borderId="0" applyNumberFormat="0" applyBorder="0" applyAlignment="0" applyProtection="0">
      <alignment vertical="center"/>
    </xf>
    <xf numFmtId="0" fontId="30" fillId="27" borderId="0" applyNumberFormat="0" applyBorder="0" applyAlignment="0" applyProtection="0">
      <alignment vertical="center"/>
    </xf>
    <xf numFmtId="0" fontId="21" fillId="0" borderId="6" applyNumberFormat="0" applyFill="0" applyAlignment="0" applyProtection="0">
      <alignment vertical="center"/>
    </xf>
    <xf numFmtId="0" fontId="27" fillId="0" borderId="10" applyNumberFormat="0" applyFill="0" applyAlignment="0" applyProtection="0">
      <alignment vertical="center"/>
    </xf>
    <xf numFmtId="0" fontId="31" fillId="16" borderId="0" applyNumberFormat="0" applyBorder="0" applyAlignment="0" applyProtection="0">
      <alignment vertical="center"/>
    </xf>
    <xf numFmtId="0" fontId="25" fillId="4" borderId="0" applyNumberFormat="0" applyBorder="0" applyAlignment="0" applyProtection="0">
      <alignment vertical="center"/>
    </xf>
    <xf numFmtId="0" fontId="29" fillId="11" borderId="0" applyNumberFormat="0" applyBorder="0" applyAlignment="0" applyProtection="0">
      <alignment vertical="center"/>
    </xf>
    <xf numFmtId="0" fontId="30" fillId="21" borderId="0" applyNumberFormat="0" applyBorder="0" applyAlignment="0" applyProtection="0">
      <alignment vertical="center"/>
    </xf>
    <xf numFmtId="0" fontId="29" fillId="10" borderId="0" applyNumberFormat="0" applyBorder="0" applyAlignment="0" applyProtection="0">
      <alignment vertical="center"/>
    </xf>
    <xf numFmtId="0" fontId="29" fillId="8" borderId="0" applyNumberFormat="0" applyBorder="0" applyAlignment="0" applyProtection="0">
      <alignment vertical="center"/>
    </xf>
    <xf numFmtId="0" fontId="29" fillId="23" borderId="0" applyNumberFormat="0" applyBorder="0" applyAlignment="0" applyProtection="0">
      <alignment vertical="center"/>
    </xf>
    <xf numFmtId="0" fontId="29" fillId="30" borderId="0" applyNumberFormat="0" applyBorder="0" applyAlignment="0" applyProtection="0">
      <alignment vertical="center"/>
    </xf>
    <xf numFmtId="0" fontId="30" fillId="32" borderId="0" applyNumberFormat="0" applyBorder="0" applyAlignment="0" applyProtection="0">
      <alignment vertical="center"/>
    </xf>
    <xf numFmtId="0" fontId="30" fillId="26" borderId="0" applyNumberFormat="0" applyBorder="0" applyAlignment="0" applyProtection="0">
      <alignment vertical="center"/>
    </xf>
    <xf numFmtId="0" fontId="29" fillId="22" borderId="0" applyNumberFormat="0" applyBorder="0" applyAlignment="0" applyProtection="0">
      <alignment vertical="center"/>
    </xf>
    <xf numFmtId="0" fontId="29" fillId="29" borderId="0" applyNumberFormat="0" applyBorder="0" applyAlignment="0" applyProtection="0">
      <alignment vertical="center"/>
    </xf>
    <xf numFmtId="0" fontId="30" fillId="31" borderId="0" applyNumberFormat="0" applyBorder="0" applyAlignment="0" applyProtection="0">
      <alignment vertical="center"/>
    </xf>
    <xf numFmtId="0" fontId="29" fillId="7" borderId="0" applyNumberFormat="0" applyBorder="0" applyAlignment="0" applyProtection="0">
      <alignment vertical="center"/>
    </xf>
    <xf numFmtId="0" fontId="30" fillId="13" borderId="0" applyNumberFormat="0" applyBorder="0" applyAlignment="0" applyProtection="0">
      <alignment vertical="center"/>
    </xf>
    <xf numFmtId="0" fontId="30" fillId="25" borderId="0" applyNumberFormat="0" applyBorder="0" applyAlignment="0" applyProtection="0">
      <alignment vertical="center"/>
    </xf>
    <xf numFmtId="0" fontId="29" fillId="28" borderId="0" applyNumberFormat="0" applyBorder="0" applyAlignment="0" applyProtection="0">
      <alignment vertical="center"/>
    </xf>
    <xf numFmtId="0" fontId="30" fillId="18" borderId="0" applyNumberFormat="0" applyBorder="0" applyAlignment="0" applyProtection="0">
      <alignment vertical="center"/>
    </xf>
  </cellStyleXfs>
  <cellXfs count="68">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0" fillId="0" borderId="0" xfId="0" applyFont="1" applyFill="1" applyAlignment="1"/>
    <xf numFmtId="0" fontId="5" fillId="0" borderId="0" xfId="0" applyFont="1" applyFill="1" applyAlignment="1"/>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176" fontId="6" fillId="0" borderId="0" xfId="0" applyNumberFormat="1" applyFont="1" applyFill="1" applyAlignment="1">
      <alignment horizontal="center" vertical="center" wrapText="1"/>
    </xf>
    <xf numFmtId="0" fontId="0" fillId="0" borderId="0" xfId="0" applyFont="1" applyFill="1" applyAlignment="1">
      <alignment horizontal="center" vertical="center"/>
    </xf>
    <xf numFmtId="0" fontId="7"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57" fontId="8"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176" fontId="3" fillId="0" borderId="2"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176"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0" fontId="11" fillId="0" borderId="5" xfId="0" applyFont="1" applyFill="1" applyBorder="1" applyAlignment="1">
      <alignment horizontal="left" vertical="center" wrapText="1"/>
    </xf>
    <xf numFmtId="176" fontId="6"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13" fillId="0" borderId="5" xfId="0" applyFont="1" applyFill="1" applyBorder="1" applyAlignment="1">
      <alignment horizontal="left" vertical="center" wrapText="1"/>
    </xf>
    <xf numFmtId="57" fontId="11" fillId="0" borderId="5" xfId="0" applyNumberFormat="1" applyFont="1" applyFill="1" applyBorder="1" applyAlignment="1">
      <alignment horizontal="left" vertical="center" wrapText="1"/>
    </xf>
    <xf numFmtId="177" fontId="8" fillId="0" borderId="1" xfId="0" applyNumberFormat="1" applyFont="1" applyFill="1" applyBorder="1" applyAlignment="1">
      <alignment horizontal="center" vertical="center" wrapText="1"/>
    </xf>
    <xf numFmtId="0" fontId="14" fillId="0" borderId="5" xfId="0" applyFont="1" applyFill="1" applyBorder="1" applyAlignment="1">
      <alignment horizontal="left" vertical="center" wrapText="1"/>
    </xf>
    <xf numFmtId="177" fontId="5"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176" fontId="8" fillId="0" borderId="1" xfId="0" applyNumberFormat="1" applyFont="1" applyFill="1" applyBorder="1" applyAlignment="1">
      <alignment horizontal="center" vertical="center" wrapText="1"/>
    </xf>
    <xf numFmtId="178" fontId="8" fillId="0" borderId="1" xfId="0" applyNumberFormat="1" applyFont="1" applyFill="1" applyBorder="1" applyAlignment="1">
      <alignment horizontal="center" vertical="center" wrapText="1"/>
    </xf>
    <xf numFmtId="176" fontId="11"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176" fontId="15" fillId="0" borderId="1" xfId="0" applyNumberFormat="1" applyFont="1" applyFill="1" applyBorder="1" applyAlignment="1">
      <alignment horizontal="center" vertical="center" wrapText="1"/>
    </xf>
    <xf numFmtId="176" fontId="14"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16" fillId="0" borderId="0" xfId="0" applyFont="1" applyAlignment="1">
      <alignment horizontal="justify" vertical="center"/>
    </xf>
    <xf numFmtId="177" fontId="10" fillId="0" borderId="1" xfId="0" applyNumberFormat="1" applyFont="1" applyFill="1" applyBorder="1" applyAlignment="1">
      <alignment horizontal="left" vertical="center" wrapText="1"/>
    </xf>
    <xf numFmtId="177" fontId="8"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57" fontId="8" fillId="0" borderId="1" xfId="0" applyNumberFormat="1" applyFont="1" applyFill="1" applyBorder="1" applyAlignment="1">
      <alignment horizontal="left" vertical="center" wrapText="1"/>
    </xf>
    <xf numFmtId="0" fontId="5" fillId="0" borderId="0" xfId="0" applyFont="1" applyFill="1" applyAlignment="1">
      <alignment horizontal="center" vertical="center"/>
    </xf>
    <xf numFmtId="0" fontId="6" fillId="0" borderId="4" xfId="0" applyFont="1" applyFill="1" applyBorder="1" applyAlignment="1">
      <alignment vertical="center" wrapText="1"/>
    </xf>
    <xf numFmtId="0" fontId="9" fillId="0" borderId="4" xfId="0" applyFont="1" applyFill="1" applyBorder="1" applyAlignment="1">
      <alignment vertical="center" wrapText="1"/>
    </xf>
    <xf numFmtId="0" fontId="17" fillId="0" borderId="1" xfId="0" applyFont="1" applyFill="1" applyBorder="1" applyAlignment="1">
      <alignment horizontal="center" vertical="center" wrapText="1"/>
    </xf>
    <xf numFmtId="0" fontId="13" fillId="0" borderId="2"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176" fontId="10" fillId="0" borderId="1" xfId="0" applyNumberFormat="1" applyFont="1" applyFill="1" applyBorder="1" applyAlignment="1">
      <alignment horizontal="center" vertical="center" wrapText="1"/>
    </xf>
    <xf numFmtId="176" fontId="17"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0</xdr:colOff>
      <xdr:row>32</xdr:row>
      <xdr:rowOff>0</xdr:rowOff>
    </xdr:from>
    <xdr:to>
      <xdr:col>8</xdr:col>
      <xdr:colOff>79375</xdr:colOff>
      <xdr:row>32</xdr:row>
      <xdr:rowOff>739775</xdr:rowOff>
    </xdr:to>
    <xdr:sp>
      <xdr:nvSpPr>
        <xdr:cNvPr id="2" name="Text Box 9540"/>
        <xdr:cNvSpPr txBox="1"/>
      </xdr:nvSpPr>
      <xdr:spPr>
        <a:xfrm>
          <a:off x="5833745" y="41081325"/>
          <a:ext cx="79375" cy="739775"/>
        </a:xfrm>
        <a:prstGeom prst="rect">
          <a:avLst/>
        </a:prstGeom>
        <a:noFill/>
        <a:ln w="9525">
          <a:noFill/>
        </a:ln>
      </xdr:spPr>
    </xdr:sp>
    <xdr:clientData/>
  </xdr:twoCellAnchor>
  <xdr:twoCellAnchor editAs="oneCell">
    <xdr:from>
      <xdr:col>8</xdr:col>
      <xdr:colOff>0</xdr:colOff>
      <xdr:row>32</xdr:row>
      <xdr:rowOff>0</xdr:rowOff>
    </xdr:from>
    <xdr:to>
      <xdr:col>8</xdr:col>
      <xdr:colOff>79375</xdr:colOff>
      <xdr:row>32</xdr:row>
      <xdr:rowOff>739775</xdr:rowOff>
    </xdr:to>
    <xdr:sp>
      <xdr:nvSpPr>
        <xdr:cNvPr id="3" name="Text Box 9540"/>
        <xdr:cNvSpPr txBox="1"/>
      </xdr:nvSpPr>
      <xdr:spPr>
        <a:xfrm>
          <a:off x="5833745" y="41081325"/>
          <a:ext cx="79375" cy="739775"/>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7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7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7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7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7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7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7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7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7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7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8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8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8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8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8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8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8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8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8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8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9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9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9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9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9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9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9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9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9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9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0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0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0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0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0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0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0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0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0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0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1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1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1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1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1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1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1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1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1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1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2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2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2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2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2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2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2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2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2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2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3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3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3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3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3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3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3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3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3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3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4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4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4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4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4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4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4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4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4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4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5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5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5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5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5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5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5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5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5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5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6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6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6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6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6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6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6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6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6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6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7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7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7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7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7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7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7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7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7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7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8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8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8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8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8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8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8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8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8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8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9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9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9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9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9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9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9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9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9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89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0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0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0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0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0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0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0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0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0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0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1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1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1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1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1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1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1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1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1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1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2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2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2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2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2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2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2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2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2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2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3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3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3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3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3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3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3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3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3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3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4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4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4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4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4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4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4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4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4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4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5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5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5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5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5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5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5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5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5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5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6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6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6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6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6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6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6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6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6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6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7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7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7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7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7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7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7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7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7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7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8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8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8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8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8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8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8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8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8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8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9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9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9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9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9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9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9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9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9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99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0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0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0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0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0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0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0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0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0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0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1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1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1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1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1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1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1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1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1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1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2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2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2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2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2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2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2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2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2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2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3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3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3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3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3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3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3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3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3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3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4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4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4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4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4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4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4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4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4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4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5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5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5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5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5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5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5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5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5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5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6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6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6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6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6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6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6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6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6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6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7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7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7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7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7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7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7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7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7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7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8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8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8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8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8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8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8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8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8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8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9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9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9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9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9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9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9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9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9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09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0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0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0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0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0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0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0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0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0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0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1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1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1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1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1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1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1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1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1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1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2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2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2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2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2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2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2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2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2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2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3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3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3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3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3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3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3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3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3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3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4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4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4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4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4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4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4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4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4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4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5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5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5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5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5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5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5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5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5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5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6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6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6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6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6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6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6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6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6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6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7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7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7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7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7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7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7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7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7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7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8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8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8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8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8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8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8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8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8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8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9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9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9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9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9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9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9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9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9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19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0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0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0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0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0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0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0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0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0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0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1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1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1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1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1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1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1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1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1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1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2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2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2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2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2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2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2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2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2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2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3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3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3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3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3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3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3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3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3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3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4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4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4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4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4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4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4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4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4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4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5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5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5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5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5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5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5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5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5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5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6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6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6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6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6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6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6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6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6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6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7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7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7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7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7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7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7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7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7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7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8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8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8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8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8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8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8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8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8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8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9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9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9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9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9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9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9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9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9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29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0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0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0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0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0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0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0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0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0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0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1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1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1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1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1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1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1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1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1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1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2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2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2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2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2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2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2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2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2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2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3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3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3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3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3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3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3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3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3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3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4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4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4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4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4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4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4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4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4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4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5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5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5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5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5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5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5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5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5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5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6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6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6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6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6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6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6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6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6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6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7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7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7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7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7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7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7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7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7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7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8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8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8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8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8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8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8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8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8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8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9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9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9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9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9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9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9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9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9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39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0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0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0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0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0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0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0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0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0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0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1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1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1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1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1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1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1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1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1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1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2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2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2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2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2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2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2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2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2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2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3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3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3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3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3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3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3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3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3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3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4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4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4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4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4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4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4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4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4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4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5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5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5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5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5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5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5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5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5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5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6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6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6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6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6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6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6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6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6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6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7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7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7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7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7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7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7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7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7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7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8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8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8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8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8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8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8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8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8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8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9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9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9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9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9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9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9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9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9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49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0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0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0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0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0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0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0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0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0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0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1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1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1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1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1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1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1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1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1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1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2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2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2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2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2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2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2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2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2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2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3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3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3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3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3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3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3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3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3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3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4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4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4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4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4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4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4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4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4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4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5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5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5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5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5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5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5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5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5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5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6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6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6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6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6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6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6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6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6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6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7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7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7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7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7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7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7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7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7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7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8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8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8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8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8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8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8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8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8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8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9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9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9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9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9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9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9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9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9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59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0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0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0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0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0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0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0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0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0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0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1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1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1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1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1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1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1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1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1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1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2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2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2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2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2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2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2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2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2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2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3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3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3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3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3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3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3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3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3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3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4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4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4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4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4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4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4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4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4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4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5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5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5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5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5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5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5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5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5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5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6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6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6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6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6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6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6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6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6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6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7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7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7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7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7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7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7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7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7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7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8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8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8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8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8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8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8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8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8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8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9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9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9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9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9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9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9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9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9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69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0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0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0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0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0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0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0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0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0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0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1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1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1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1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1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1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1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1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1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1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2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2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2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2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2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2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2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2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2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2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3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3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3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3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3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3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3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3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3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3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4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4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4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4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4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4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4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4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4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4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5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5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5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5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5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5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5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5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5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5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6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6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6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6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6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6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6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6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6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6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7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7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7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7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7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7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7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7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7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7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8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8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8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8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8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8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8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8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8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8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9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9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9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9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9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9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9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9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9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79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0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0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0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0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0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0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0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0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0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0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1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1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1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1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1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1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1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1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1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1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2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2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2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2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2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2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2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2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2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2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3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3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3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3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3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3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3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3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3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3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4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4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4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4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4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4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4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4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4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4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5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5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5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5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5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5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5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5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5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5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6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6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6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6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6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6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6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6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6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6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7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7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7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7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7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7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7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7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7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7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8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8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8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8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8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8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8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8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8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8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9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9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9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9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9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9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9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9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9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89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0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0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0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0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0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0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0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0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0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0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1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1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1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1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1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1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1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1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1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1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2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2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2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2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2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2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2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2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2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2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3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3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3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3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3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3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3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3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3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3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4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4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4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4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4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4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4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4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4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4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5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5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5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5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5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5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5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5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5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5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6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6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6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6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6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6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6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6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6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6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7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7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7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7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7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7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7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7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7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7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8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8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8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8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8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8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8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8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8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8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9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9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9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9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9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9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9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9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9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199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0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0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0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0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0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0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0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0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0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0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1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1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1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1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1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1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1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1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1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1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2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2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2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2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2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2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2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2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2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2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3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3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3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3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3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3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3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3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3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3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4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4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4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4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4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4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4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4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4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4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5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5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5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5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5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5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5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5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5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5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6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6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6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6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6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6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6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6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6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6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7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7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7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7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7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7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7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7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7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7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8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8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8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8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8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8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8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8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8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8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9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9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9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9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9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9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9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9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9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09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0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0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0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0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0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0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0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0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0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0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1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1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1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1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1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1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1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1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1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1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2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2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2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2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2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2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2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2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2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2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3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3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3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3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3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3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3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3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3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3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4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4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4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4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4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4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4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4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4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4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5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5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5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5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5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5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5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5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5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5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6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6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6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6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6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6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6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6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6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6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7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7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7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7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7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7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7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7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7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7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8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8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8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8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8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8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8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8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8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8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9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9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9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9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9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9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9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9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9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19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0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0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0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0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0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0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0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0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0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0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1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1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1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1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1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1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1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1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1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1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2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2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2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2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2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2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2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2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2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2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3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3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3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3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3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3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3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3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3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3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4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4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4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4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4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4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4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4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4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4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5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5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5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5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5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5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5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5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5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5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6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6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6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6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6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6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6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6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6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6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7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7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7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7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7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7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7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7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7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7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8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8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8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8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8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8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8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8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8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8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9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9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9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9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9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9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9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9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9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29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0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0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0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0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0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0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0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0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0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0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1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1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1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1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1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1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1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1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1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1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2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2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2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2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2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2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2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2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2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2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3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3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3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3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3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3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3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3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3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3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4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4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4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4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4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4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4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4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4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4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5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5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5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5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5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5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5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5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5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5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6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6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6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6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6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6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6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6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6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6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7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7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7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7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7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7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7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7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7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7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8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8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8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8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8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8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8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8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8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8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9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9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9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9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9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9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9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9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9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39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0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0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0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0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0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0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0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0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0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0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1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1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1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1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1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1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1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1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1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1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2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2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2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2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2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2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2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2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2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2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3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3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3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3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3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3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3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3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3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3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4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4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4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4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4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4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4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4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4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4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5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5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5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5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5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5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5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5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5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5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6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6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6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6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6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6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6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6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6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6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7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7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7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7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7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7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7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7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7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7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8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8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8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8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8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8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8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8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8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8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9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9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9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9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9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9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9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9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9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49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0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0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0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0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0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0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0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0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0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0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1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1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1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1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1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1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1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1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1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1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2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2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2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2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2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2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2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2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2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2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3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3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3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3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3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3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3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3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3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3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4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4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4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4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4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4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4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4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4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4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5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5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5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5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5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5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5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5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5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5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6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6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6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6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6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6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6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6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6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6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7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7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7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7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7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7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7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7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7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7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8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8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8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8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8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8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8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8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8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8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9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9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9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9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9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9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9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9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9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59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0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0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0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0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0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0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0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0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0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0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1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1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1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1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1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1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1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1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1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1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2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2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2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2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2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2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2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2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2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2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3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3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3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3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3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3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3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3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3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3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4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4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4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4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4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4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4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4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4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4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5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5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5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5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5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5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5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5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5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5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6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6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6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6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6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6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6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6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6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6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7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7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7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7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7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7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7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7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7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7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8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8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8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8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8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8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8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8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8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8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9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9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9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9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9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9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9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9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9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69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0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0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0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0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0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0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0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0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0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0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1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1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1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1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1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1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1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1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1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1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2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2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2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2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2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2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2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2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2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2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3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3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3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3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3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3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3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3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3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3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4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4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4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4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4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4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4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4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4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4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5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5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5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5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5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5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5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5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5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5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6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6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6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6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6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6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6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6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6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6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7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7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7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7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7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7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7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7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7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7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8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8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8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8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8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8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8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8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8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8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9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9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9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9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9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9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9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9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9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79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0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0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0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0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0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0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0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0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0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0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1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1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1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1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1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1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1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1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1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1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2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2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2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2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2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2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2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2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2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2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3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3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3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3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3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3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3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3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3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3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4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4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4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4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4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4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4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4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4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4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5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5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5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5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5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5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5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5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5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5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6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6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6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6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6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6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6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6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6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6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7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7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7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7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7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7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7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7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7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7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8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8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8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8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8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8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8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8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8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8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9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9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9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9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9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9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9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9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9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89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0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0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0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0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0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0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0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0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0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0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1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1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1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1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1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1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1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1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1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1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2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2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2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2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2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2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2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2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2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2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3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3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3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3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3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3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3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3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3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3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4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4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4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4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4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4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4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4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4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4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5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5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5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5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5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5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5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5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5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5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6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6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6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6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6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6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6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6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6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6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7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7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7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7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7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7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7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7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7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7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8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8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8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8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8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8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8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8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8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8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9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9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9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9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9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9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9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9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9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299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0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0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0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0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0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0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0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0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0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0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1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1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1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1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1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1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1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1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1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1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2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2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2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2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2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2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2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2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2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2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3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3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3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3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3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3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3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3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3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3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4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4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4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4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4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4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4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4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4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4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5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5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5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5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5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5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5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5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5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5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6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6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6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6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6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6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6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6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6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6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7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7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7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7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7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7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7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7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7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7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8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8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8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8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8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8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8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8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8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8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9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9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9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9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9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9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9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9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9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09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0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0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0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0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0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0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0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0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0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0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1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1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1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1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1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1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1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1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1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1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2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2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2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2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2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2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2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2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2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2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3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3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3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3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3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3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3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3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3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3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4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4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4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4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4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4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4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4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4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4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5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5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5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5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5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5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5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5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5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5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6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6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6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6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6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6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6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6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6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6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7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7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7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7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7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7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7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7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7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7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8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8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8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8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8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8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8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8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8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8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9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9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9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9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9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9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9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9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9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19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0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0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0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0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0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0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0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0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0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0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1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1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1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1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1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1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1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1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1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1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2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2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2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2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2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2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2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2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2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2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3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3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3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3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3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3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3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3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3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3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4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4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4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4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4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4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4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4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4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4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5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5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5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5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5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5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5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5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5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5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6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6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6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6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6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6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6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6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6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6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7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7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7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7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7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7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7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7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7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7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8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8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8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8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8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8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8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8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8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8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9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9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9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9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9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9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9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9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9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29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0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0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0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0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0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0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0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0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0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0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1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1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1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1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1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1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1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1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1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1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2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2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2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2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2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2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2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2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2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2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3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3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3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3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3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3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3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3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3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3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4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4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4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4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4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4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4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4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4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4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5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5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5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5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5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5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5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5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5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5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6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6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6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6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6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6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6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6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6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6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7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7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7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7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7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7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7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7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7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7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8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8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8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8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8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8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8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8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8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8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9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9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9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9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9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9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9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9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9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39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0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0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0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0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0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0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0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0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0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0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1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1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1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1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1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1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1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1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1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1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2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2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2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2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2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2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2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2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2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2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3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3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3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3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3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3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3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3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3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3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4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4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4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4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4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4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4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4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4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4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5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5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5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5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5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5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5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5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5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5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6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6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6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6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6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6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6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6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6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6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7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7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7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7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7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7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7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7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7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7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8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8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8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8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8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8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8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8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8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8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9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9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9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9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9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9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9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9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9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49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0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0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0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0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0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0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0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0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0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0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1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1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1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1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1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1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1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1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1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1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2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2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2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2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2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2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2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2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2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2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3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3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3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3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3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3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3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3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3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3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4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4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4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4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4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4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4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4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4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4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5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5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5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5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5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5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5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5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5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5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6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6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6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6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6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6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6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6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6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6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7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7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7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7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7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7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7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7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7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7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8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8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8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8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8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8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8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8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8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8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9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9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9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9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9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9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9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9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9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59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0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0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0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0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0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0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0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0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0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0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1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1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1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1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1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1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1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1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1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1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2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2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2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2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2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2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2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2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2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2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3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3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3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3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3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3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3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3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3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3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4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4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4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4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4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4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4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4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4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4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5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5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5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5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5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5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5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5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5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5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6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6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6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6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6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6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6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6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6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6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7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7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7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7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7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7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7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7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7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7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8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8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8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8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8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8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8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8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8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8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9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9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9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9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9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9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9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9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9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69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0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0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0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0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0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0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0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0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0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0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1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1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1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1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1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1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1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1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1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1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2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2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2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2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2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2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2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2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2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2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3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3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3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3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3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3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3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3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3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3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4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4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4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4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4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4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4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4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4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4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5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5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5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5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5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5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5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5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5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5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6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6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6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6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6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6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6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6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6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6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7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7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7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7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7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7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7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7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7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7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8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8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8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8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8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8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8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8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8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8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9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9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9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9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9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9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9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9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9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79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0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0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0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0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0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0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0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0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0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0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1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1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1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1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1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1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1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1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1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1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2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2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2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2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2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2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2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2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2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2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3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3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3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3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3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3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3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3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3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3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4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4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4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4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4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4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4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4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4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4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5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5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5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5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5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5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5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5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5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5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6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6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6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6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6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6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6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6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6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6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7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7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7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7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7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7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7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7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7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7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8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8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8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8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8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8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8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8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8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8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9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9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9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9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9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9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9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9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9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89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0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0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0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0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0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0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0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0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0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0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1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1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1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1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1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1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1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1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1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1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2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2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2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2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2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2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2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2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2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2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3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3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3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3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3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3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3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3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3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3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4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4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4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4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4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4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4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4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4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4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5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5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5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5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5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5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5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5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5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5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6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6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6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6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6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6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6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6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6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6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7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7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7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7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7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7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7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7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7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7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8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8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8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8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8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8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8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8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8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8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9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9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9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9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9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9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9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9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9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399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0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0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0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0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0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0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0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0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0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0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1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1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1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1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1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1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1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1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1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1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2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2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2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2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2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2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2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2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2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2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3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3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3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3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3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3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3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3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3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3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4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4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4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4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4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4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4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4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4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4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5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5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5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5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5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5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5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5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5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5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6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6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6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6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6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6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6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6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6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6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7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7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7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7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7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7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7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7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7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7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8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8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8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8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8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8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8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8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8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8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9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9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9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9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9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9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9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9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9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09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0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0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0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0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0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0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0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0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0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0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1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1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1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1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1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1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1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1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1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1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2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2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2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2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2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2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2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2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2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2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3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3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3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3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3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3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3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3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3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3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4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4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4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4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4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4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4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4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4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4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5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5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5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5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5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5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5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5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5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5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6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6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6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6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6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6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6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6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6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6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7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7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7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7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7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7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7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7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7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7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8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8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8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8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8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8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8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8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8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8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9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9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9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9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9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9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9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9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9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19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0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0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0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0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0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0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0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0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0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0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1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1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1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1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1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1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1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1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1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1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2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2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2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2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2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2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2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2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2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2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3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3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3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3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3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3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3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3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3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3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4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4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4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4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4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4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4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4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4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4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5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5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5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5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5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5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5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5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5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5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6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6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6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6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6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6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6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6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6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6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7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7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7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7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7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7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7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7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7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7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8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8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8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8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8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8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8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8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8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8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9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9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9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9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9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9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9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9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9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29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0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0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0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0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0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0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0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0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0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0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1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1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1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1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1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1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1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1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1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1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2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2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2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2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2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2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2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2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2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2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3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3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3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3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3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3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3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3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3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3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4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4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4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4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4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4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4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4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4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4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5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5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5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5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5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5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5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5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5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5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6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6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6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6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6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6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6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6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6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6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7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7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7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7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7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7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7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7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7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7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8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8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8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8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8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8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8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8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8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8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9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9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9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9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9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9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9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9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9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39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0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0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0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0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0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0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0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0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0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0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1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1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1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1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1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1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1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1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1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1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2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2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2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2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2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2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2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2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2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2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3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3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3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3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3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3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3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3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3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3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4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4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4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4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4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4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4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4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4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4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5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5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5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5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5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5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5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5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5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5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6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6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6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6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6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6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6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6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6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6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7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7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7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7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7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7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7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7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7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7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8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8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8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8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8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8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8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8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8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8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9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9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9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9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9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9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9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9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9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49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0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0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0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0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0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0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0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0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0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0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1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1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1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1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1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1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1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1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1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1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2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2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2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2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2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2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2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2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2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2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3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3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3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3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3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3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3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3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3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3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4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4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4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4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4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4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4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4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4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4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5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5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5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5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5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5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5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5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5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5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6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6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6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6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6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6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6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6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6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6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7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7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7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7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7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7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7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7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7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7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8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8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8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8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8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8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8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8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8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8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9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9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9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9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9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9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9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9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9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59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0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0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0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0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0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0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0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0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0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0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1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1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1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1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1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1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1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1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1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1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2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2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2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2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2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2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2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2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2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2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3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3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3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3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3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3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3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3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3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3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4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4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4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4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4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4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4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4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4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4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5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5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5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5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5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5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5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5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5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5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6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6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6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6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6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6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6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6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6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6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7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7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7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7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7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7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7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7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7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7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8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8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8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8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8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8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8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8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8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8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9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9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9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9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9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9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9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9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9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69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0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0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0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0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0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0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0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0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0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0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1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1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1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1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1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1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1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1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1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1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2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2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2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2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2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2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2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2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2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2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3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3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3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3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3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3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3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3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3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3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4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4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4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4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4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4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4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4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4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4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5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5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5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5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5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5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5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5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5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5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6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6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6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6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6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6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6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6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6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6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7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7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7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7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7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7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7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7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7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7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8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8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8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8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8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8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8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8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8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8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9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9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9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9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9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9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9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9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9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79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0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0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0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0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0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0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0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0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0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0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1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1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1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1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1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1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1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1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1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1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2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2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2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2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2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2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2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2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2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2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3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3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3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3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3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3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3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3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3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3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4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4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4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4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4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4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4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4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4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4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5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5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5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5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5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5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5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5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5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5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6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6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6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6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6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6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6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6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6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6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7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7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7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7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7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7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7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7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7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7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8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8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8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8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8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8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8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8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8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8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9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9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9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9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9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9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9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9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9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89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0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0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0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0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0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0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0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0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0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0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1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1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1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1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1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1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1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1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1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1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2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2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2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2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2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2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2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2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2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2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3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3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3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3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3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3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3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3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3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3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4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4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4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4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4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4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4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4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4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4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5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5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5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5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5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5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5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5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5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5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6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6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6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6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6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6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6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6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6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6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7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7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7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7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7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7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7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7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7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7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8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8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8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8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8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8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8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8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8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8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9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9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9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9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9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9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9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9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9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499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0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0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0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0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0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0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0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0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0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0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1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1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1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1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1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1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1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1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1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1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2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2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2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2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2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2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2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2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2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2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3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3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3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3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3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3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3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3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3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3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4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4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4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4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4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4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4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4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4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4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5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5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5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5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5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5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5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5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5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5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6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6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6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6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6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6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6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6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6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6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7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7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7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7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7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7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7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7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7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7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8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8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8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8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8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8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8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8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8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8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9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9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9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9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9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9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9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9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9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09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0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0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0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0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0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0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0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0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0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0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1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1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1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1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1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1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1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1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1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1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2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2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2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2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2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2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2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2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2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2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3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3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3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3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3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3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3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3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3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3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4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4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4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4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4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4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4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4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4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4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5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5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5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5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5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5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5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5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5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5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6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6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6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6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6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6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6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6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6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6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7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7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7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7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7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7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7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7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7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7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8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8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8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8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8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8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8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8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8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8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9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9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9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9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9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9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9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9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9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19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0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0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0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0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0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0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0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0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0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0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1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1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1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1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1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1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1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1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1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1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2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2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2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2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2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2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2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2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2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2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3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3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3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3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3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3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3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3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3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3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4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4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4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4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4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4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4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4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4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4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5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5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5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5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5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5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5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5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5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5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6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6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6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6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6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6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6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6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6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6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7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7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7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7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7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7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7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7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7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7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8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8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8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8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8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8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8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8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8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8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9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9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9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9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9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9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9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9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9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29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0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0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0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0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0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0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0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0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0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0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1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1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1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1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1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1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1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1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1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1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2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2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2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2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2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2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2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2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2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2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3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3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3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3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3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3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3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3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3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3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4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4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4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4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4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4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4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4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4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4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5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5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5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5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5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5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5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5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5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5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6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6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6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6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6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6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6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6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6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6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7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7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7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7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7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7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7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7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7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7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8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8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8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8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8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8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8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8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8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8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9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9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9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9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9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9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9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9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9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39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0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0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0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0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0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0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0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0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0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0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1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1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1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1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1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1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1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1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1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1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2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2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2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2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2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2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2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2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2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2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3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3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3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3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3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3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3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3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3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3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4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4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4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4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4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4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4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4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4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4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5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5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5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5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5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5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5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5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5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5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6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6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6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6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6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6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6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6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6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6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7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7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7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7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7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7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7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7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7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7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8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8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8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8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8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8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8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8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8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8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9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9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9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9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9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9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9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9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9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49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0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0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0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0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0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0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0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0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0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0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1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1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1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1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1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1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1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1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1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1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2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2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2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2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2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2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2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2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2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2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3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3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3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3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3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3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3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3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3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3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4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4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4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4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4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4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4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4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4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4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5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5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5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5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5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5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5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5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5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5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6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6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6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6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6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6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6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6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6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6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7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7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7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7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7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7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7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7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7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7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8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8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8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8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8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8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8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8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8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8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9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9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9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9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9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9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9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9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9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59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0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0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0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0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0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0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0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0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0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0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1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1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1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1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1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1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1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1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1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1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2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2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2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2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2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2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2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2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2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2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3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3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3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3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3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3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3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3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3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3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4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4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4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4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4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4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4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4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4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4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5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5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5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5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5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5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5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5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5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5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6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6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6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6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6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6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6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6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6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6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7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7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7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7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7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7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7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7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7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7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8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8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8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8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8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8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8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8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8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8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9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9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9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9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9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9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9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9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9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69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0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0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0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0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0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0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0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0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0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0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1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1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1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1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1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1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1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1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1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1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2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2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2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2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2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2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2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2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2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2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3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3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3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3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3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3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3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3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3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3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4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4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4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4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4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4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4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4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4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4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5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5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5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5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5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5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5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5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5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5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6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6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6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6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6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6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6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6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6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6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7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7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7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7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7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7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7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7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7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7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8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8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8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8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8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8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8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8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8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8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9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9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9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9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9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9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9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9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9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79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0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0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0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0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0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0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0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0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0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0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1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1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1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1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1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1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1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1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1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1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2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2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2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2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2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2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2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2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2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2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3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3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3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3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3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3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3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3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3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3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4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4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4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4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4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4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4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4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4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4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5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5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5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5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5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5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5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5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5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5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6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6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6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6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6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6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6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6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6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6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7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7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7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7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7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7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7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7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7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7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8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8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8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8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8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8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8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8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8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8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9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9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9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9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9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9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9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9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9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89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0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0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0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0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0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0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0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0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0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0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1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1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1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1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1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1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1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1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1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1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2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2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2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2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2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2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2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2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2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2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3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3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3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3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3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3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3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3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3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3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4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4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4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4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4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4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4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4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4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4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5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5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5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5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5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5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5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5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5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5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6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6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6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6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6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6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6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6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6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6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7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7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7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7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7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7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7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7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7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7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8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8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8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8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8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8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8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8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8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8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9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9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9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9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9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9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9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9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9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599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0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0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0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0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0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0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0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0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0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0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1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1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1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1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1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1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1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1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1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1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2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2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2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2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2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2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2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2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2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2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3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3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3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3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3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3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3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3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3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3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4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4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4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4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4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4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4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4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4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4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5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5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5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5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5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5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5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5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5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5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6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6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6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6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6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6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6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6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6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6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7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7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7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7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7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7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7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7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7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7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8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8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8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8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8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8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8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8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8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8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9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9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9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9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9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9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9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9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9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09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0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0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0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0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0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0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0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0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0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0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1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1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1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1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1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1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1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1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1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1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2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2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2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2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2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2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2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2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2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2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3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3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3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3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3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3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3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3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3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3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4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4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4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4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4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4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4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4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4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4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5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5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5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5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5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5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5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5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5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5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6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6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6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6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6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6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6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6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6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6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7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7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7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7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7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7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7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7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7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7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8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8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8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8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8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8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8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8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8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8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9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9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9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9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9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9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9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9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9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19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0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0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0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0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0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0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0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0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0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0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1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1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1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1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1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1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1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1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1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1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2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2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2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2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2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2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2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2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2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2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3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3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3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3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3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3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3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3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3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3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4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4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4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4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4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4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4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4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4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4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5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5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5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5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5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5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5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5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5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5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6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6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6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6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6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6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6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6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6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6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7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7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7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7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7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7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7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7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7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7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8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8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8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8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8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8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8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8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8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8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9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9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9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9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9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9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9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9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9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29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0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0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0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0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0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0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0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0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0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0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1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1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1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1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1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1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1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1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1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1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2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2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2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2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2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2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2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2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2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2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3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3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3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3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3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3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3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3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3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3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4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4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4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4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4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4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4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4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4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4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5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5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5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5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5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5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5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5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5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5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6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6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6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6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64"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65"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66"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67"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68"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69"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70"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71"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72"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73"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74"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75"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76"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77"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78"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79"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80"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81"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82"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83"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8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8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8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8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8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8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9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9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9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9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9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9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9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9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9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39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0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0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0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0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0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0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0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0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0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0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1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1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1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1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1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1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1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1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1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1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2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2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2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2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2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2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2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2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2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2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3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3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3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3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3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3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3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3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3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3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4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4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4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4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4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4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4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4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4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4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5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5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5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5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5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5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5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5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5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5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6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6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6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6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6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6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6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6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6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6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7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7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7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7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7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7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7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7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7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7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8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8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8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8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8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8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8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8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8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8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9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9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9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9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9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9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9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9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9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49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0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0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0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0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0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0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0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0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0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0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1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1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1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1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1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1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1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1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1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1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2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2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2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2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2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2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2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2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2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2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3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3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3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3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3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3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3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3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3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3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4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4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4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4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4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4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4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4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4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4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5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5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5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5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5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5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5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5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5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5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6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6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6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6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6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6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6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6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6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6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7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7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7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7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7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7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7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7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7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7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8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8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8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8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8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8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8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8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8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8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9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9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9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9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9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9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9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9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9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59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0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0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0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0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0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0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0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0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0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0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1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1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1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1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1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1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1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1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1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1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2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2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2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2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2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2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2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2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2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2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3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3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3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3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3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3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3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3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3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3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4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4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4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4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4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4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4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4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4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4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5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5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5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5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5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5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5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5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5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5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6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6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6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6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6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6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6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6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6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6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7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7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7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7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7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7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7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7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7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7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8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8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8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8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8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8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8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8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8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8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9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9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9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9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9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9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9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9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9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69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0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0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0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0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0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0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0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0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0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0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1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1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1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1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1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1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1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1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1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1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2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2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2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2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2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2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2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2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2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2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3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3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3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3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3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3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3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3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3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3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4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4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4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4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4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4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4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4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4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4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5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5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5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5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5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5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5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5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5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5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6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6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6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6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6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6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6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6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6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6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7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7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7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7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7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7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7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7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7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7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8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8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8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8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8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8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8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8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8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8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9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9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9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9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9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9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9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9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9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79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0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0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0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0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0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0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0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0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0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0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1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1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1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1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1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1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1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1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1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1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2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2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2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2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2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2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2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2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2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2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3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3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3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3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3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3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3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3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3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3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4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4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4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4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4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4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4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4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4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4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5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5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5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5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5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5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5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5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5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5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6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6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6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6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6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6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6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6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6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6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7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7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7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7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7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7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7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7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7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7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8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8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8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8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8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8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8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8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8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8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9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9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9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9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9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9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9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9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9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89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0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0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0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0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0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0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0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0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0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0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1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1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1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1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1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1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1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1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1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1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2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2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2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2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2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2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2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2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2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2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3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3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3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3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3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3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3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3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3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3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4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4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4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4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4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4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4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4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4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4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5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5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5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5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5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5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5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5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5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5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6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6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6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6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6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6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6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6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6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6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7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7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7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7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7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7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7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7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7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7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8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8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8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8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8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8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8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8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8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8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9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9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9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9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9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9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9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9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9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699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0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0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0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0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0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0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0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0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0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0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1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1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1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1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1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1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1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1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1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1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2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2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2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2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2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2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2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2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2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2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3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3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3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3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3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3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3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3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3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3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4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4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4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4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4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4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4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4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4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4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5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5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5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5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5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5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5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5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5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5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6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6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6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6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6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6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6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6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6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6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7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7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7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7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7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7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7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7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7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7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8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8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8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8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8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8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8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8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8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8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9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9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9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9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9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9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9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9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9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09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0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0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0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0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0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0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0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0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0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0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1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1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1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1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1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1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1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1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1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1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2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2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2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2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2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2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2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2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2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2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3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3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3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3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3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3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3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3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3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3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4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4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4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4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4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4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4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4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4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4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5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5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5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5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5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5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5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5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5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5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6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6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6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6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6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6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6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6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6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6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7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7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7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7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7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7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7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7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7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7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8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8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8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8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8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8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8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8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8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8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9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9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9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9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9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9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9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9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9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19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0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0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0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0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0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0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0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0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0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0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1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1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1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1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1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1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1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1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1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1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2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2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2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2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2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2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2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2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2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2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3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3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3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3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3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3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3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3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3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3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4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4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4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4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4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4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4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4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4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4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5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5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5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5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5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5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5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5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5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5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6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6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6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6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6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6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6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6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6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6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7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7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7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7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7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7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7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7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7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7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8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8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8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8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8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8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8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8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8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8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9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9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9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9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9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9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9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9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9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29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0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0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0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0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0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0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0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0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0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0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1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1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1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1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1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1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1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1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1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1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2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2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2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2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2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2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2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2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2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2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3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3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3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3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3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3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3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3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3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3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4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4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4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4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4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4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4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4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4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4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5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5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5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5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5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5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5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5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5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5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6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6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6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6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6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6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6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6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6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6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7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7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7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7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7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7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7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7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7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7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8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8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8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8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8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8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8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8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8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8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9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9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9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9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9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9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9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9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9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39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0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0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0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0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0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0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0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0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0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0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1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1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1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1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1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1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1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1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1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1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2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2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2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2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2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2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2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2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2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2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3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3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3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3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3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3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3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3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3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3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4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4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4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4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4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4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4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4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4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4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5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5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5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5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5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5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5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5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5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5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6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6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6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6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6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6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6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6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6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6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7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7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7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7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7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7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7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7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7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7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8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8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8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8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8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8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8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8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8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8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9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9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9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9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9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9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9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9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9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49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0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0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0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0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0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0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0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0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0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0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1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1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1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1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1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1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1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1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1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1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2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2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2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2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2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2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2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2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2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2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3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3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3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3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3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3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3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3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3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3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4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4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4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4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4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4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4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4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4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4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5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5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5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5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5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5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5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5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5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5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6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6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6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6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6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6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6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6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6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6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7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7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7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7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7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7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7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7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7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7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8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8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8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8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8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8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8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8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8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8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9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9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9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9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9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9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9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9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9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59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0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0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0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0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0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0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0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0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0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0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1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1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1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1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1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1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1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1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1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1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2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2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2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2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2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2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2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2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2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2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3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3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3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3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34"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35"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36"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37"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38"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39"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40"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41"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42"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43"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44"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45"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46"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47"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48"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49"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50" name="Text Box 81"/>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51" name="Text Box 82"/>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52" name="Text Box 79"/>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768350</xdr:colOff>
      <xdr:row>32</xdr:row>
      <xdr:rowOff>205740</xdr:rowOff>
    </xdr:to>
    <xdr:sp>
      <xdr:nvSpPr>
        <xdr:cNvPr id="7653" name="Text Box 80"/>
        <xdr:cNvSpPr txBox="1"/>
      </xdr:nvSpPr>
      <xdr:spPr>
        <a:xfrm>
          <a:off x="6520815" y="41081325"/>
          <a:ext cx="81280" cy="205740"/>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5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5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5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5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5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5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6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6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6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6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6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6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6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6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6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6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7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7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7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7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7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7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7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7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7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7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8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8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8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8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8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8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8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8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8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8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9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9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9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9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9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9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9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9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9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69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0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0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0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0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0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0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0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0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0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0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1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1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1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1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1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1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1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1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1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1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2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2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2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2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2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2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2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2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2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2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3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3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3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3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3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3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3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3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3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3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4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4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4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4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4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4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4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4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4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4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5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5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5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5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5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5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5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5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5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5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6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6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6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6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6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6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6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6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6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6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7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7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7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7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7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7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7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7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7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7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8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8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8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8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8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8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8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8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8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8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9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9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9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9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9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9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9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9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9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79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0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0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0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0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0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0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0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0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0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0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1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1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1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1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1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1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1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1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1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1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2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2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2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2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2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2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2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2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2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2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3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3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3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3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3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3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3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3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3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3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4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4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4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4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4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4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4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4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4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4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5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5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5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5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5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5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5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5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5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5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6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6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6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6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6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6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6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6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6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6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7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7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7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7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7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7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7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7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7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7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8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8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8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8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8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8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8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8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8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8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9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9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9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9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9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9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9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9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9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89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0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0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0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0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0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0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0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0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0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0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1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1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1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1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1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1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1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1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1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1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2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2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2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2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2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2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2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2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2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2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3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3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3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3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3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3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3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3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3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3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4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4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4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4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4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4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4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4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4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4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5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5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5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5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5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5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5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5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5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5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6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6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6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6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6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6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6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6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6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6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7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7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7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7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7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7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7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7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7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7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8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8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8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8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8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8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8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8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8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8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9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9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9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9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9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9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9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9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9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799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0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0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0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0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0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0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0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0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0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0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1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1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1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1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1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1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1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1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1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1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2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2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2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2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2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2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2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2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2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2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3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3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3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3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3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3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3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3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3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3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4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4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4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4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4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4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4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4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4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4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5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5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5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5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5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5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5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5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5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5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6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6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6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6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6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6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6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6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6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6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7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7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7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7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7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7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7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7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7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7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8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8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8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8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8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8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8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8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8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8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9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9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9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9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9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9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9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9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9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09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0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0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0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0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0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0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0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0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0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0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1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1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1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1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1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1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1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1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1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1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2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2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2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2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2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2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2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2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2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2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3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3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3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3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3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3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3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3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3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3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4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4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4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4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4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4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4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4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4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4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5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5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5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5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5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5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5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5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5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5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6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6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6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6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6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6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6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6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6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6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7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7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7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7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7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7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7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7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7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7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8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8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8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8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8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8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8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8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8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8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9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9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9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9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9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9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9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9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9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19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0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0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0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0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0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0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0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0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0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0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1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1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1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1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1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1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1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1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1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1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2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2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2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2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2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2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2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2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2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2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3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3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3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3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3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3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3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3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3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3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4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4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4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4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4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4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4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4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4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4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5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5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5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5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5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5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5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5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5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5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6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6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6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6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6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6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6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6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6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6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7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7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7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7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7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7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7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7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7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7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8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8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8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8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8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8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8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8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8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8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9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9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9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9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9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9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9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9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9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29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0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0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0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0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0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0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0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0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0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0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1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1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1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1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1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1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1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1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1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1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2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2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2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2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2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2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2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2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2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2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3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3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3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3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3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3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3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3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3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3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4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4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4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4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4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4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4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4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4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4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5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5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5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5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5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5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5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5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5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5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6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6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6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6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6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6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6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6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6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6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7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7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7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7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7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7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7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7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7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7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8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8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8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8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8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8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8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8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8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8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9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9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9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9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9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9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9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9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9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39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0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0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0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0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0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0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0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0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0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0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1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1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1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1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1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1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1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1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1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1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2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2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2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2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2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2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2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2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2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2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3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3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3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3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3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3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3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3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3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3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4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4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4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4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4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4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4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4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4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4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5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5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5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5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5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5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5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5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5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5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6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6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6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6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6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6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6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6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6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6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7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7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7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7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7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7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7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7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7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7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8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8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8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8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8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8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8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8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8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8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9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9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9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9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9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9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9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9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9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49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0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0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0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0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0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0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0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0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0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0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1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1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1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1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1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1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1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1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1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1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2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2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2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2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2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2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2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2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2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2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3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3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3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3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3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3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3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3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3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3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4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4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4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4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4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4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4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4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4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4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5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5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5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5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5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5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5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5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5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5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6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6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6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6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6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6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6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6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6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6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7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7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7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7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7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7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7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7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7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7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8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8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8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8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8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8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8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8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8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8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9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9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9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9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9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9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9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9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9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59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0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0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0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0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0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0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0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0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0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0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1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1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1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1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1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1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1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1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1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1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2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2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2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2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2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2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2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2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2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2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3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3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3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3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3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3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3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3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3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3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4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4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4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4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4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4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4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4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4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4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5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5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5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5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5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5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5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5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5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5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6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6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6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6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6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6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6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6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6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6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7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7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7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7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7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7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7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7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7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7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8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8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8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8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8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8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8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8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8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8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9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9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9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9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9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9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9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9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9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69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0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0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0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0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0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0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0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0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0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0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1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1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1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1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1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1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1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1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1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1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2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2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2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2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2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2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2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2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2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2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3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3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3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3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3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3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3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3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3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3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4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4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4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4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4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4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4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4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4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4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5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5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5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5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5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5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5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5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5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5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6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6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6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6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6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6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6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6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6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6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7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7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7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7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7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7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7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7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7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7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8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8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8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8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8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8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8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8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8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8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9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9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9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9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9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9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9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9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9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79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0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0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0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0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0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0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0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0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0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0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1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1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1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1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1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1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1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1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1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1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2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2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2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2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2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2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2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2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2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2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3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3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3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3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3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3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3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3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3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3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4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4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4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4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4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4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4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4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4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4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5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5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5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5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5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5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5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5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5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5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6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6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6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6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6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6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6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6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6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6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7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7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7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7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7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7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7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7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7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7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8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8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8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8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8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8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8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8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8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8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9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9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9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9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9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9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9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9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9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89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0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0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0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0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0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0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0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0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0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0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1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1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1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1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1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1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1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1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1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1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2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2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2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2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2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2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2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2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2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2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3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3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3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3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3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3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3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3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3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3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4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4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4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4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4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4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4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4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4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4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5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5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5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5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5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5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5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5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5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5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6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6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6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6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6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6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6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6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6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6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7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7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7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7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7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7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7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7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7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7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8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8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8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8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8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8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8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8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8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8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9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9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9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9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9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9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9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9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9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899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0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0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0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0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0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0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0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0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0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0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1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1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1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1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1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1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1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1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1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1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2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2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2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2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2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2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2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2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2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2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3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3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3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3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3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3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3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3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3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3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4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4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4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4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4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4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4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4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4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4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5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5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5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5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5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5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5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5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5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5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6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6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6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6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6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6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6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6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6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6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7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7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7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7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7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7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7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7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7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7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8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8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8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8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8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8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8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8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8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8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9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9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9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9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9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9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9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9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9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09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0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0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0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0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0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0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0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0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0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0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1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1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1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1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1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1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1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1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1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1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2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2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2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2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2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2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2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2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2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2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3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3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3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3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3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3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3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3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3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3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4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4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4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4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4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4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4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4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4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4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5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5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5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5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5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5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5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5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5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5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6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6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6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6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6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6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6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6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6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6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7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7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7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7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7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7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7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7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7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7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8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8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8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8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8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8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8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8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8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8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9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9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9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9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9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9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9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9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9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19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0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0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0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0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0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0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0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0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0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0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1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1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1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1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1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1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1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1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1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1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2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2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2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2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2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2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2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2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2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2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3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3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3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3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3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3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3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3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3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3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4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4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4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4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4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4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4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4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4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4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5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5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5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5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5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5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5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5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5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5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6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6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6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6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6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6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6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6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6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6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7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7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7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7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7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7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7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7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7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7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8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8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8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8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8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8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8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8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8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8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9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9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9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9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9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9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9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9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9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29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0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0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0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0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0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0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0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0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0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0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1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1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1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1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1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1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1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1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1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1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2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2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2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2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2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2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2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2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2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2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3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3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3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3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3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3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3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3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3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3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4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4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4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4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4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4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4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4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4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4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5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5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5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5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5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5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5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5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5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5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6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6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6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6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6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6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6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6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6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6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7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7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7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7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7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7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7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7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7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7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8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8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8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8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8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8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8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8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8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8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9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9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9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9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9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9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9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9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9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39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0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0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0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0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0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0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0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0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0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0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1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1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1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1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1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1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1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1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1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1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2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2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2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2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2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2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2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2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2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2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3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3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3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3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3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3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3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3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3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3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4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4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4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4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4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4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4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4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4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4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5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5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5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5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5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5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5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5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5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5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6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6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6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6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6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6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6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6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6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6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7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7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7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7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7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7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7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7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7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7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8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8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8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8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8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8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8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8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8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8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9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9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9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9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9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9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9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9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9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49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0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0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0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0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0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0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0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0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0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0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1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1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1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1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1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1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1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1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1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1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2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2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2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2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2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2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2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2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2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2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3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3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3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3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3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3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3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3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3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3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4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4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4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4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4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4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4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4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4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4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5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5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5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5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5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5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5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5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5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5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6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6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6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6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6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6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6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6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6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6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7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7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7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7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7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7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7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7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7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7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8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8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8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8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8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8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8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8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8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8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9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9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9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9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9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9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9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9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9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59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0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0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0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0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0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0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0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0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0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0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1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1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1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1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1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1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1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1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1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1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2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2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2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2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2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2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2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2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2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2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3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3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3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3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3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3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3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3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3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3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4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4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4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4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4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4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4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4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4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4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5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5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5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5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5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5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5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5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5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5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6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6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6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6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6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6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6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6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6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6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7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7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7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7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7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7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7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7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7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7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8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8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8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8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8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8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8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8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8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8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9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9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9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9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9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9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9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9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9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69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0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0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0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0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0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0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0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0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0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0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1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1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1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1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1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1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1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1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1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1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2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2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2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2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2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2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2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2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2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2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3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3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3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3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3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3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3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3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3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3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4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4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4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4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4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4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4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4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4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4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5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5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5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5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5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5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5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5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5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5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6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6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6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6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6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6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6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6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6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6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7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7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7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7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7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7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7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7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7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7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8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8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8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8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8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8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8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8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8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8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9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9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9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9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9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9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9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9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9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79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0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0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0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0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0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0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0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0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0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0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1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1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1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1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1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1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1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1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1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1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2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2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2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2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2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2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2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2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2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2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3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3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3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3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3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3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3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3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3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3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4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4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4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4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4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4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4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4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4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4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5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5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5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5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5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5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5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5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5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5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6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6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6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6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6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6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6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6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6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6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7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7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7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7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7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7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7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7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7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7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8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8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8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8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8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8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8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8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8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8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9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9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9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9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9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9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9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9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9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89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0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0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0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0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0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0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0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0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0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0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1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1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1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1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1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1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1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1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1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1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2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2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2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2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2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2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2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2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2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2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3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3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3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3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3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3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3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3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3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3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4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4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4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4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4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4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4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4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4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4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5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5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5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5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5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5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5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5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5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5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6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6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6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6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6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6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6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6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6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6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7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7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7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7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7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7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7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7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7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7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8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8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8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8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8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8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8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8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8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8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9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9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9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9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9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9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9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9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9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999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0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0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0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0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0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0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0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0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0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0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1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1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1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1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1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1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1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1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1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1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2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2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2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2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2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2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2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2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2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2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3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3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3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3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3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3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3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3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3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3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4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4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4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4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4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4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4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4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4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4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5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5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5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5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5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5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5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5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5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5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6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6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6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6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6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6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6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6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6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6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7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7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7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7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7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7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7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7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7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7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8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8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8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8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8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8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8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8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8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8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9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9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9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9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9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9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9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9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9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09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0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0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0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0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0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0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0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0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0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0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1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1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1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1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1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1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1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1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1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1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2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2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2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2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2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2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2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2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2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2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3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3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3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3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3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3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3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3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3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3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4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4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4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4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4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4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4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4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4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4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5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5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5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5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5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5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5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5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5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5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6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6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6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6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6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6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6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6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6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6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7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7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7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7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7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7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7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7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7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7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8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8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8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8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8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8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8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8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8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89"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90"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91"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92"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93"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94"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95"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96"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97"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98"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199"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00"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01"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02"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03"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04"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05"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06"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07"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08"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0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1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1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1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1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1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1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1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1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1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1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2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2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2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2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2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2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2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2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2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2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3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3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3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3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3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3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3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3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3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3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4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4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4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4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4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4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4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4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4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4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5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5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5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5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5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5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5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5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5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5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6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6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6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6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6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6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6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6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6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6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7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7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7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7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7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7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7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7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7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7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8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8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8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8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8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8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8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8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8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8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9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9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9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9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9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9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9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9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9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29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0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0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0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0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0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0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0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0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0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0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1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1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1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1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1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1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1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1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1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1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2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2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2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2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2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2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2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2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2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2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3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3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3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3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3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3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3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3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3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3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4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4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4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4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4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4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4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4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4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4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5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5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5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5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5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5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5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5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5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5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6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6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6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6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6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6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6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6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6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6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7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7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7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7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7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7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7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7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7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7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8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8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8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8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8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8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8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8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8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8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9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9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9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9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9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9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9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9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9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39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0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0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0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0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0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0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0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0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0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0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1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1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1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1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1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1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1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1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1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1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2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2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2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2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2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2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2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2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2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2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3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3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3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3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3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3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3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3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3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3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4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4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4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4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4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4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4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4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4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4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5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5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5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5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5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5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5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5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5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5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6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6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6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6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6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6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6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6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6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6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7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7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7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7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7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7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7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7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7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7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8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8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8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8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8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8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8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8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8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8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9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9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9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9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9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9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9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9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9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49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0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0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0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0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0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0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0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0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0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0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1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1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1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1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1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1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1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1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1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1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2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2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2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2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2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2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2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2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2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2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3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3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3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3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3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3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3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3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3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3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4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4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4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4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4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4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4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4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4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4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5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5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5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5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5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5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5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5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5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5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6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6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6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6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6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6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6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6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6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6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7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7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7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7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7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7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7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7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7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7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8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8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8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8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8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8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8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8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8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8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9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9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9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9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9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9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9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9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9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59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0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0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0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0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0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0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0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0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0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0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1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1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1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1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1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1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1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1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1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1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2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2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2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2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2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2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2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2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2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2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3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3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3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3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3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3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3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3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3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3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4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4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4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4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4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4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4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4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4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4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5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5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5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5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5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5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5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5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5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5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6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6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6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6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6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6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6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6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6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6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7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7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7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7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7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7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7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7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7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7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8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8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8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8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8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8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8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8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8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8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9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9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9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9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9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9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9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9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9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69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0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0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0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0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0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0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0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0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0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0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1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1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1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1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1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1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1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1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1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1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2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2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2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2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2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2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2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2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2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2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3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3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3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3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3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3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3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3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3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3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4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4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4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4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4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4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4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4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4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4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5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5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5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5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5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5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5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5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5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5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6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6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6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6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6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6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6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6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6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6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7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7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7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7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7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7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7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7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7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7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8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8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8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8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8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8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8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8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8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8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9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9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9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9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9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9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9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9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9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79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0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0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0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0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0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0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0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0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0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0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1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1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1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1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1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1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1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1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1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1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2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2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2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2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2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2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2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2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2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2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3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3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3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3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3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3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3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3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3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3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4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4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4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4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4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4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4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4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4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4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5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5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5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5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5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5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5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5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5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5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6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6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6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6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6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6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6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6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6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6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7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7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7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7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7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7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7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7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7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7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8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8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8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8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8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8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8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8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8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8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9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9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9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9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9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9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9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9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9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89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0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0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0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0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0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0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0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0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0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0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1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1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1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1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1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1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1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1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1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1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2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2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2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2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2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2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2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2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2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2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3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3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3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3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3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3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3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3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3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3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4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4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4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4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4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4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4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4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4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4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5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5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5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5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5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5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5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5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5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5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6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6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6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6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6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6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6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6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6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6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7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7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7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7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7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7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7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7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7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7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8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8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8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8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8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8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8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8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8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8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9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9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9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9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9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9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9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9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9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099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0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0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0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0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0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0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0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0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0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0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1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1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1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1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1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1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1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1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1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1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2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2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2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2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2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2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2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2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2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2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3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3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3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3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3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3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3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3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3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3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4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4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4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4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4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4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4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4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4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4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5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5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5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5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5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5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5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5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5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5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6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6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6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6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6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6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6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6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6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6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7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7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7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7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7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7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7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7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7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7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8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8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8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8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8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8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8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8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8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8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9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9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9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9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9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9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9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9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9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09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0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0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0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0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0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0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0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0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0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0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1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1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1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1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1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1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1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1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1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1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2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2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2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2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2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2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2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2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2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2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3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3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3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3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3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3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3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3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3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3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4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4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4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4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4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4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4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4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4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4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5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5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5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5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5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5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5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5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5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5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6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6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6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6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6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6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6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6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6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6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7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7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7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7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7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7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7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7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7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7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8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8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8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8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8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8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8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8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8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8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9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9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9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9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9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9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9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9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9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19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0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0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0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0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0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0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0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0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0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0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1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1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1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1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1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1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1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1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1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1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2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2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2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2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2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2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2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2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2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2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3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3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3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3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3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3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3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3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3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3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4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4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4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4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4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4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4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4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4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4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5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5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5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5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5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5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5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5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5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5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6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6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6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6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6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6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6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6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6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6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7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7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7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7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7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7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7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7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7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7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8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8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8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8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8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8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8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8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8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8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9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9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9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9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9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9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9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9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9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29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0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0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0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0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0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0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0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0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0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0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1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1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1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1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1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1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1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1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1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1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2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2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2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2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2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2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2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2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2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2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3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3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3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3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3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3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3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3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3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3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4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4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4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4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4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4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4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4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4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4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5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5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5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5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5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5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5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5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5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5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6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6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6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6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6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6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6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6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6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6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7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7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7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7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7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7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7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7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7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7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8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8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8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8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8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8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8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8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8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8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9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9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9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9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9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9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9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9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9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39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0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0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0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0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0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0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0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0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0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0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1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1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1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1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1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1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1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1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1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1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2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2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2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2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2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2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2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2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2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2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3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3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3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3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3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3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3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3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3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3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4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4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4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4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4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4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4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4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4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4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5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5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5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5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5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5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5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5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58"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59"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60"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61"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62"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63"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64"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65"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66"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67"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68"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69"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70"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71"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72"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73"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74" name="Text Box 80"/>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75" name="Text Box 81"/>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76" name="Text Box 82"/>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77" name="Text Box 79"/>
        <xdr:cNvSpPr txBox="1"/>
      </xdr:nvSpPr>
      <xdr:spPr>
        <a:xfrm>
          <a:off x="6520815" y="41081325"/>
          <a:ext cx="88265" cy="197485"/>
        </a:xfrm>
        <a:prstGeom prst="rect">
          <a:avLst/>
        </a:prstGeom>
        <a:noFill/>
        <a:ln w="9525">
          <a:noFill/>
        </a:ln>
      </xdr:spPr>
    </xdr:sp>
    <xdr:clientData/>
  </xdr:twoCellAnchor>
  <xdr:twoCellAnchor editAs="oneCell">
    <xdr:from>
      <xdr:col>8</xdr:col>
      <xdr:colOff>687070</xdr:colOff>
      <xdr:row>32</xdr:row>
      <xdr:rowOff>0</xdr:rowOff>
    </xdr:from>
    <xdr:to>
      <xdr:col>8</xdr:col>
      <xdr:colOff>775335</xdr:colOff>
      <xdr:row>32</xdr:row>
      <xdr:rowOff>197485</xdr:rowOff>
    </xdr:to>
    <xdr:sp>
      <xdr:nvSpPr>
        <xdr:cNvPr id="11478" name="Text Box 80"/>
        <xdr:cNvSpPr txBox="1"/>
      </xdr:nvSpPr>
      <xdr:spPr>
        <a:xfrm>
          <a:off x="6520815" y="41081325"/>
          <a:ext cx="88265" cy="197485"/>
        </a:xfrm>
        <a:prstGeom prst="rect">
          <a:avLst/>
        </a:prstGeom>
        <a:noFill/>
        <a:ln w="9525">
          <a:noFill/>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1382;&#24180;&#24230;&#39033;&#30446;&#24211;&#21450;&#39033;&#30446;&#35745;&#21010;&#65288;&#26368;&#26032;&#29256;&#65289;\2018-2022&#24180;&#39033;&#30446;&#35745;&#21010;&#34920;\&#26032;&#24314;&#25991;&#20214;&#22841;\&#30382;&#23665;&#21439;2023&#24180;&#24041;&#22266;&#25299;&#23637;&#33073;&#36139;&#25915;&#22362;&#25104;&#26524;&#21644;&#20065;&#26449;&#25391;&#20852;&#39033;&#30446;&#35745;&#21010;&#34920;&#65288;71&#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23项目计划表"/>
    </sheetNames>
    <sheetDataSet>
      <sheetData sheetId="0">
        <row r="2">
          <cell r="U2" t="str">
            <v>时间：</v>
          </cell>
        </row>
        <row r="3">
          <cell r="C3" t="str">
            <v>项目名称</v>
          </cell>
          <cell r="D3" t="str">
            <v>项目类别</v>
          </cell>
          <cell r="E3" t="str">
            <v>项目子类型</v>
          </cell>
          <cell r="F3" t="str">
            <v>建设性质（新建、续建、改扩建）</v>
          </cell>
          <cell r="G3" t="str">
            <v>建设起至期限</v>
          </cell>
          <cell r="H3" t="str">
            <v>实施地点</v>
          </cell>
          <cell r="I3" t="str">
            <v>主要建设内容</v>
          </cell>
          <cell r="J3" t="str">
            <v>建设单位</v>
          </cell>
          <cell r="K3" t="str">
            <v>建设规模</v>
          </cell>
          <cell r="L3" t="str">
            <v>资金来源及规模</v>
          </cell>
          <cell r="M3" t="str">
            <v>项目建设单位</v>
          </cell>
          <cell r="N3" t="str">
            <v>责任人</v>
          </cell>
          <cell r="O3" t="str">
            <v>其中</v>
          </cell>
        </row>
        <row r="4">
          <cell r="O4" t="str">
            <v>项目总投资</v>
          </cell>
          <cell r="P4" t="str">
            <v>政府投资（衔接资金）</v>
          </cell>
        </row>
        <row r="4">
          <cell r="X4" t="str">
            <v>其他政府投资</v>
          </cell>
        </row>
        <row r="5">
          <cell r="P5" t="str">
            <v>小计</v>
          </cell>
          <cell r="Q5" t="str">
            <v>截止2022年年底前已安排使用资金</v>
          </cell>
          <cell r="R5" t="str">
            <v>2023年计划安排资金合计</v>
          </cell>
        </row>
        <row r="6">
          <cell r="S6" t="str">
            <v>中央衔接补助资金</v>
          </cell>
          <cell r="T6" t="str">
            <v>自治区衔接补助资金</v>
          </cell>
          <cell r="U6" t="str">
            <v>其它涉农整合资金</v>
          </cell>
          <cell r="V6" t="str">
            <v>地方政府债券资金</v>
          </cell>
          <cell r="W6" t="str">
            <v>地、县配套资金</v>
          </cell>
        </row>
        <row r="7">
          <cell r="O7">
            <v>143391.89</v>
          </cell>
          <cell r="P7">
            <v>118532.75</v>
          </cell>
          <cell r="Q7">
            <v>20484.1682993264</v>
          </cell>
          <cell r="R7">
            <v>87037.1617006736</v>
          </cell>
          <cell r="S7">
            <v>54352.1017006736</v>
          </cell>
          <cell r="T7">
            <v>8964.06</v>
          </cell>
          <cell r="U7">
            <v>9471</v>
          </cell>
          <cell r="V7">
            <v>14000</v>
          </cell>
          <cell r="W7">
            <v>250</v>
          </cell>
          <cell r="X7">
            <v>35870.56</v>
          </cell>
        </row>
        <row r="8">
          <cell r="C8" t="str">
            <v>皮山县2022年食用菌大棚建设项目</v>
          </cell>
          <cell r="D8" t="str">
            <v>产业
发展</v>
          </cell>
          <cell r="E8" t="str">
            <v>种植业基地</v>
          </cell>
          <cell r="F8" t="str">
            <v>续建</v>
          </cell>
          <cell r="G8" t="str">
            <v>2022-2023年6月</v>
          </cell>
          <cell r="H8" t="str">
            <v>木吉镇萨依巴格村</v>
          </cell>
          <cell r="I8" t="str">
            <v>新建70座食用菌大棚，食用菌大棚为单层轻型刚架结构，长32米，宽14米，每座448平方米。棚架为钢架及室外附属配套等。</v>
          </cell>
          <cell r="J8" t="str">
            <v>座</v>
          </cell>
          <cell r="K8">
            <v>70</v>
          </cell>
          <cell r="L8" t="str">
            <v>中央衔接补助资金</v>
          </cell>
          <cell r="M8" t="str">
            <v>皮山县农业农村局</v>
          </cell>
          <cell r="N8" t="str">
            <v>崔建栋</v>
          </cell>
          <cell r="O8">
            <v>2251.2</v>
          </cell>
          <cell r="P8">
            <v>2251.2</v>
          </cell>
          <cell r="Q8">
            <v>590.4992213264</v>
          </cell>
          <cell r="R8">
            <v>1660.7007786736</v>
          </cell>
          <cell r="S8">
            <v>1660.7007786736</v>
          </cell>
        </row>
        <row r="9">
          <cell r="C9" t="str">
            <v>皮山县养殖基地附属设施配套建设项目</v>
          </cell>
          <cell r="D9" t="str">
            <v>产业
发展</v>
          </cell>
          <cell r="E9" t="str">
            <v>养殖业基地</v>
          </cell>
          <cell r="F9" t="str">
            <v>续建</v>
          </cell>
          <cell r="G9" t="str">
            <v>2022-2023年6月</v>
          </cell>
          <cell r="H9" t="str">
            <v>木奎拉乡和佳新村</v>
          </cell>
          <cell r="I9" t="str">
            <v>主要建设内容为：新建发酵车间7984.99平方米，生产车间2944.57平方米，成品库房1495.91平方米，消毒室156.89平方米，消防水池461.48平方米，锅炉房56.40平方米。配套建设粪污中转池100平方米，铁艺围墙826米，大门2个，道路和地面硬化11215平方米；配套建设室外生活给水管网2730米、给水阀门井11座，室外排水管网300米、污水井（设置防坠落网）14座，室外消防给水管网821米、室外消火栓12座、消火栓阀门井9座、室外消火井12座，室外供热管网660米、补偿井2座、矩形阀门井固定支墩4座、供热阀门井2座，配套建设0.4kV管网1998米、电信管网305米、室外箱变一台（容量1250KVA，变压器为SC12）、路灯36盏。购置有机肥粉状生产线设备1套、颗粒生产线设备1套、水溶肥生产线设备1套。</v>
          </cell>
          <cell r="J9" t="str">
            <v>平方米</v>
          </cell>
          <cell r="K9">
            <v>12580</v>
          </cell>
          <cell r="L9" t="str">
            <v>中央衔接补助资金</v>
          </cell>
          <cell r="M9" t="str">
            <v>皮山县农业农村局</v>
          </cell>
          <cell r="N9" t="str">
            <v>崔建栋</v>
          </cell>
          <cell r="O9">
            <v>4100</v>
          </cell>
          <cell r="P9">
            <v>4100</v>
          </cell>
          <cell r="Q9">
            <v>3823.7913</v>
          </cell>
          <cell r="R9">
            <v>276.2087</v>
          </cell>
          <cell r="S9">
            <v>276.2087</v>
          </cell>
        </row>
        <row r="10">
          <cell r="C10" t="str">
            <v>皮山县康克尔段防洪堤工程</v>
          </cell>
          <cell r="D10" t="str">
            <v>乡村建设类</v>
          </cell>
          <cell r="E10" t="str">
            <v>水利</v>
          </cell>
          <cell r="F10" t="str">
            <v>续建</v>
          </cell>
          <cell r="G10" t="str">
            <v>2022-2023年6月</v>
          </cell>
          <cell r="H10" t="str">
            <v>康克尔乡</v>
          </cell>
          <cell r="I10" t="str">
            <v>新建防洪堤10.0km，防洪设计标准为20年一遇，工程等级Ⅳ等小（1）型，保护人口1772人，保护耕地2704亩。</v>
          </cell>
          <cell r="J10" t="str">
            <v>公里</v>
          </cell>
          <cell r="K10">
            <v>10</v>
          </cell>
          <cell r="L10" t="str">
            <v>中央衔接补助资金</v>
          </cell>
          <cell r="M10" t="str">
            <v>皮山县水利局</v>
          </cell>
          <cell r="N10" t="str">
            <v>蒋晓勇</v>
          </cell>
          <cell r="O10">
            <v>4000</v>
          </cell>
          <cell r="P10">
            <v>4000</v>
          </cell>
          <cell r="Q10">
            <v>3169.877778</v>
          </cell>
          <cell r="R10">
            <v>830.122222</v>
          </cell>
          <cell r="S10">
            <v>830.122222</v>
          </cell>
        </row>
        <row r="11">
          <cell r="C11" t="str">
            <v>皮山县巴西闸口除险加固工程</v>
          </cell>
          <cell r="D11" t="str">
            <v>乡村建设类</v>
          </cell>
          <cell r="E11" t="str">
            <v>水利</v>
          </cell>
          <cell r="F11" t="str">
            <v>续建</v>
          </cell>
          <cell r="G11" t="str">
            <v>2022-2023年6月</v>
          </cell>
          <cell r="H11" t="str">
            <v>桑株镇</v>
          </cell>
          <cell r="I11" t="str">
            <v>本工程在原闸址上游附近重建引水渠首，原渠首拆除，重建渠首由泄洪闸、冲沙闸、进水闸、悬板、上、下游导流堤、连接渠及其建筑物等组成。巴西闸口控制灌溉面积28.32万亩，工程等别为Ⅲ等，工程规模为中型，设计引水流量28.5m3/s，主要建筑物设计洪水标准为20年一遇，设计洪水流量为221m3/s，校核洪水标准为50年一遇，校核洪水流量为221m3/s。</v>
          </cell>
          <cell r="J11" t="str">
            <v>处</v>
          </cell>
          <cell r="K11">
            <v>1</v>
          </cell>
          <cell r="L11" t="str">
            <v>中央衔接补助资金</v>
          </cell>
          <cell r="M11" t="str">
            <v>皮山县水利局</v>
          </cell>
          <cell r="N11" t="str">
            <v>蒋晓勇</v>
          </cell>
          <cell r="O11">
            <v>5815.68</v>
          </cell>
          <cell r="P11">
            <v>5815.68</v>
          </cell>
          <cell r="Q11">
            <v>3800</v>
          </cell>
          <cell r="R11">
            <v>2015.68</v>
          </cell>
          <cell r="S11">
            <v>2015.68</v>
          </cell>
        </row>
        <row r="12">
          <cell r="C12" t="str">
            <v>皮山县沙漠化土地改良修复及牧草种植（防沙治沙）基地基础设施建设项目</v>
          </cell>
          <cell r="D12" t="str">
            <v>产业
发展</v>
          </cell>
          <cell r="E12" t="str">
            <v>种植业基地</v>
          </cell>
          <cell r="F12" t="str">
            <v>续建</v>
          </cell>
          <cell r="G12" t="str">
            <v>2022年-2023年</v>
          </cell>
          <cell r="H12" t="str">
            <v>科克铁热克乡</v>
          </cell>
          <cell r="I12" t="str">
            <v>项目主要建设内容为10587.92亩土地改良修复及牧草种植（防沙治沙）基地基础设施建设，其中：新建牧草种植面积9113.94亩，土地平整面积10587.92亩，新建装配式矩形防渗渠道1条，新建饮水管道1条，新建喷灌面积10406.81亩（与土地平整面积重叠），共计9座灌溉系统；项目区防护林工程面积1292.86亩，配套配电柜9套，配套变压器3套；新建道路长度共计17602米，新建贮草棚10座。</v>
          </cell>
          <cell r="J12" t="str">
            <v>亩</v>
          </cell>
          <cell r="K12">
            <v>10587.92</v>
          </cell>
          <cell r="L12" t="str">
            <v>中央衔接补助资金</v>
          </cell>
          <cell r="M12" t="str">
            <v>皮山县林业和草原局</v>
          </cell>
          <cell r="N12" t="str">
            <v>周洪福</v>
          </cell>
          <cell r="O12">
            <v>6717.58</v>
          </cell>
          <cell r="P12">
            <v>6717.58</v>
          </cell>
          <cell r="Q12">
            <v>100</v>
          </cell>
          <cell r="R12">
            <v>6617.58</v>
          </cell>
          <cell r="S12">
            <v>6617.58</v>
          </cell>
        </row>
        <row r="13">
          <cell r="C13" t="str">
            <v>皮山县农副产品冷链物流配送中心建设项目</v>
          </cell>
          <cell r="D13" t="str">
            <v>产业
发展</v>
          </cell>
          <cell r="E13" t="str">
            <v>农产品仓储保鲜冷链基础设施建设</v>
          </cell>
          <cell r="F13" t="str">
            <v>续建</v>
          </cell>
          <cell r="G13" t="str">
            <v>2022-2023年8月</v>
          </cell>
          <cell r="H13" t="str">
            <v>固玛镇</v>
          </cell>
          <cell r="I13" t="str">
            <v>主要建设内容为1.冷链中心-（1）新建1万平方米智能化冷库；（2）室外附属工程建设，包括供水管网、消防设施、电力电缆、消防水池、磅房、配电室、值班室、围墙大门、硬化等附属工程建设；（3）购置大型冷藏车20台（30吨）；（4）购置制冷机组，变压器，发电机及安装工程；2.物流配送中心-（1）新建农副产品储存车间2栋，每栋1000平方米，共2000平方米；（2）新建农副产品加工车间2栋，每栋1000平方米，共2000平方米；（3）新建农副产品包装车间2栋，每栋1000平方米，共2000平方米；（4）新建农副产品冷库车间4栋，每栋500平方米，共2000平方米；（5）购置加工车间仪器设备2套、包装车间仪器设备2套、冷藏车辆5辆、叉车5辆、物流（货物）车辆5辆。</v>
          </cell>
          <cell r="J13" t="str">
            <v>处</v>
          </cell>
          <cell r="K13">
            <v>1</v>
          </cell>
          <cell r="L13" t="str">
            <v>中央衔接补助资金</v>
          </cell>
          <cell r="M13" t="str">
            <v>皮山县农业农村局</v>
          </cell>
          <cell r="N13" t="str">
            <v>崔建栋</v>
          </cell>
          <cell r="O13">
            <v>12000</v>
          </cell>
          <cell r="P13">
            <v>12000</v>
          </cell>
          <cell r="Q13">
            <v>9000</v>
          </cell>
          <cell r="R13">
            <v>3000</v>
          </cell>
          <cell r="S13">
            <v>3000</v>
          </cell>
        </row>
        <row r="14">
          <cell r="C14" t="str">
            <v>皮山县木吉镇2023年0.7万亩高标准农田建设项目</v>
          </cell>
          <cell r="D14" t="str">
            <v>产业
发展</v>
          </cell>
          <cell r="E14" t="str">
            <v>种植业基地</v>
          </cell>
          <cell r="F14" t="str">
            <v>新建</v>
          </cell>
          <cell r="G14" t="str">
            <v>2023年3月-2023年8月</v>
          </cell>
          <cell r="H14" t="str">
            <v>木吉镇</v>
          </cell>
          <cell r="I14" t="str">
            <v>新建7000亩高标准农田，包含土地平整工程、灌溉与排水工程、田间道路工程、农田防护林工程、农田输配电工程</v>
          </cell>
          <cell r="J14" t="str">
            <v>亩</v>
          </cell>
          <cell r="K14">
            <v>7000</v>
          </cell>
          <cell r="L14" t="str">
            <v>中央衔接补助资金、其它涉农整合资金</v>
          </cell>
          <cell r="M14" t="str">
            <v>皮山县农业农村局</v>
          </cell>
          <cell r="N14" t="str">
            <v>崔建栋</v>
          </cell>
          <cell r="O14">
            <v>3165.56</v>
          </cell>
          <cell r="P14">
            <v>3165.56</v>
          </cell>
        </row>
        <row r="14">
          <cell r="R14">
            <v>3165.56</v>
          </cell>
          <cell r="S14">
            <v>1665.56</v>
          </cell>
        </row>
        <row r="14">
          <cell r="U14">
            <v>1500</v>
          </cell>
        </row>
        <row r="15">
          <cell r="C15" t="str">
            <v>皮山县设施农业大棚维修改造项目</v>
          </cell>
          <cell r="D15" t="str">
            <v>产业
发展</v>
          </cell>
          <cell r="E15" t="str">
            <v>种植业基地</v>
          </cell>
          <cell r="F15" t="str">
            <v>新建</v>
          </cell>
          <cell r="G15" t="str">
            <v>2023年3月-2023年6月</v>
          </cell>
          <cell r="H15" t="str">
            <v>皮山县各乡镇</v>
          </cell>
          <cell r="I15" t="str">
            <v>皮山县2023年设施农业大棚维修改造项目共维修改造老旧大棚372座，其中：木耳大棚63座、设施农业大棚309座（土墙大棚175座、砖混结构134座）。项目涉及7个乡镇，其中：固玛镇93座、木奎拉乡30座、科克铁热克乡86座、木吉镇15座、乔达乡35座、藏桂乡83座、皮西那乡30座。</v>
          </cell>
          <cell r="J15" t="str">
            <v>座</v>
          </cell>
          <cell r="K15">
            <v>372</v>
          </cell>
          <cell r="L15" t="str">
            <v>中央衔接补助资金</v>
          </cell>
          <cell r="M15" t="str">
            <v>皮山县农业农村局</v>
          </cell>
          <cell r="N15" t="str">
            <v>崔建栋</v>
          </cell>
          <cell r="O15">
            <v>1472.51</v>
          </cell>
          <cell r="P15">
            <v>1472.51</v>
          </cell>
        </row>
        <row r="15">
          <cell r="R15">
            <v>1472.51</v>
          </cell>
          <cell r="S15">
            <v>1472.51</v>
          </cell>
        </row>
        <row r="16">
          <cell r="C16" t="str">
            <v>皮山县皮山河灌区提升粮食产能木奎拉乡农田建设输水管网配套工程</v>
          </cell>
          <cell r="D16" t="str">
            <v>乡村建设类</v>
          </cell>
          <cell r="E16" t="str">
            <v>水利</v>
          </cell>
          <cell r="F16" t="str">
            <v>新建</v>
          </cell>
          <cell r="G16" t="str">
            <v>2023年</v>
          </cell>
          <cell r="H16" t="str">
            <v>木奎拉乡</v>
          </cell>
          <cell r="I16" t="str">
            <v>设计水平年2025年控制灌溉面积2.84万亩，年引水量1590.64万m3。沉沙池1座，总库容97.5万m³，输水干管长5.38km，分干管长8.81km，并配套附属管道建筑物。沉沙池防洪堤总长2.35km等。</v>
          </cell>
          <cell r="J16" t="str">
            <v>m3</v>
          </cell>
          <cell r="K16">
            <v>1590.64</v>
          </cell>
          <cell r="L16" t="str">
            <v>中央衔接补助资金</v>
          </cell>
          <cell r="M16" t="str">
            <v>皮山县水利局</v>
          </cell>
          <cell r="N16" t="str">
            <v>蒋晓勇</v>
          </cell>
          <cell r="O16">
            <v>13635.06</v>
          </cell>
          <cell r="P16">
            <v>13635.06</v>
          </cell>
        </row>
        <row r="16">
          <cell r="R16">
            <v>5459</v>
          </cell>
          <cell r="S16">
            <v>5459</v>
          </cell>
        </row>
        <row r="16">
          <cell r="X16">
            <v>8176.06</v>
          </cell>
        </row>
        <row r="17">
          <cell r="C17" t="str">
            <v>皮山县2023年木奎拉乡农田建设-道路工程项目</v>
          </cell>
          <cell r="D17" t="str">
            <v>乡村建设类</v>
          </cell>
          <cell r="E17" t="str">
            <v>农村道路建设</v>
          </cell>
          <cell r="F17" t="str">
            <v>新建</v>
          </cell>
          <cell r="G17" t="str">
            <v>2023年</v>
          </cell>
          <cell r="H17" t="str">
            <v>木奎拉乡</v>
          </cell>
          <cell r="I17" t="str">
            <v>新建道路11.421公里，路基7.5米、路面6.5米，四级公里，主要包括路基，路面，构造物，安全设施等工程量。</v>
          </cell>
          <cell r="J17" t="str">
            <v>km</v>
          </cell>
          <cell r="K17">
            <v>11.421</v>
          </cell>
          <cell r="L17" t="str">
            <v>中央衔接补助资金</v>
          </cell>
          <cell r="M17" t="str">
            <v>皮山县交通运输局</v>
          </cell>
          <cell r="N17" t="str">
            <v>凯赛尔·斯里木</v>
          </cell>
          <cell r="O17">
            <v>1500</v>
          </cell>
          <cell r="P17">
            <v>1500</v>
          </cell>
        </row>
        <row r="17">
          <cell r="R17">
            <v>1500</v>
          </cell>
          <cell r="S17">
            <v>1500</v>
          </cell>
        </row>
        <row r="18">
          <cell r="C18" t="str">
            <v>皮山县各乡镇乡村振兴示范村道路建设项目</v>
          </cell>
          <cell r="D18" t="str">
            <v>乡村建设类</v>
          </cell>
          <cell r="E18" t="str">
            <v>农村道路建设</v>
          </cell>
          <cell r="F18" t="str">
            <v>改建</v>
          </cell>
          <cell r="G18" t="str">
            <v>2023年3月-2023年8月</v>
          </cell>
          <cell r="H18" t="str">
            <v>皮亚勒玛乡、藏桂乡、桑株镇、杜瓦镇、康克尔乡、木吉镇、乔达乡、木奎拉乡、固玛镇、科克铁热克乡、皮西那乡、阔什塔格镇、巴什兰干乡、塔吉克乡、克里阳乡</v>
          </cell>
          <cell r="I18" t="str">
            <v>各乡镇乡村振兴示范村道路建设项目总里程为44.471公里。新建，其中沥青路面41.986公里，水泥路面2.484公里，路基宽度10.5～3.5m，路面宽度10～3m。主要包括路基，路面，构造物，安全设施等工程量。</v>
          </cell>
          <cell r="J18" t="str">
            <v>公里</v>
          </cell>
          <cell r="K18">
            <v>44.471</v>
          </cell>
          <cell r="L18" t="str">
            <v>其它涉农整合资金、地方政府债券资金</v>
          </cell>
          <cell r="M18" t="str">
            <v>皮山县交通运输局</v>
          </cell>
          <cell r="N18" t="str">
            <v>凯赛尔·斯里木</v>
          </cell>
          <cell r="O18">
            <v>2520</v>
          </cell>
          <cell r="P18">
            <v>2520</v>
          </cell>
        </row>
        <row r="18">
          <cell r="R18">
            <v>2520</v>
          </cell>
        </row>
        <row r="18">
          <cell r="U18">
            <v>720</v>
          </cell>
          <cell r="V18">
            <v>1800</v>
          </cell>
        </row>
        <row r="19">
          <cell r="C19" t="str">
            <v>皮山县藏桂乡永安新村道路建设项目</v>
          </cell>
          <cell r="D19" t="str">
            <v>乡村建设类</v>
          </cell>
          <cell r="E19" t="str">
            <v>农村道路建设</v>
          </cell>
          <cell r="F19" t="str">
            <v>新建</v>
          </cell>
          <cell r="G19" t="str">
            <v>2023年3月-2023年8月</v>
          </cell>
          <cell r="H19" t="str">
            <v>永安新村</v>
          </cell>
          <cell r="I19" t="str">
            <v>皮山县藏桂乡永安新村道路建设项目总里程为3.6公里，一座13米桥梁，四级公路，主要包括路基，路面，构造物，安全设施等工程量。</v>
          </cell>
          <cell r="J19" t="str">
            <v>公里</v>
          </cell>
          <cell r="K19">
            <v>3.6</v>
          </cell>
          <cell r="L19" t="str">
            <v>中央衔接补助资金</v>
          </cell>
          <cell r="M19" t="str">
            <v>皮山县交通运输局</v>
          </cell>
          <cell r="N19" t="str">
            <v>凯赛尔·斯里木</v>
          </cell>
          <cell r="O19">
            <v>300</v>
          </cell>
          <cell r="P19">
            <v>300</v>
          </cell>
        </row>
        <row r="19">
          <cell r="R19">
            <v>300</v>
          </cell>
          <cell r="S19">
            <v>300</v>
          </cell>
        </row>
        <row r="20">
          <cell r="C20" t="str">
            <v>皮山县皮西那乡阿亚格阿孜干村道路建设项目</v>
          </cell>
          <cell r="D20" t="str">
            <v>乡村建设类</v>
          </cell>
          <cell r="E20" t="str">
            <v>农村道路建设</v>
          </cell>
          <cell r="F20" t="str">
            <v>新建</v>
          </cell>
          <cell r="G20" t="str">
            <v>2023年3月-2023年8月</v>
          </cell>
          <cell r="H20" t="str">
            <v>皮西那乡阿亚格阿孜干村</v>
          </cell>
          <cell r="I20" t="str">
            <v>皮山县皮西那乡阿亚格阿孜干村道路建设项目总里程为6.785公里（其中4.388公里为白油路，2.4397公路为砂石路），主要包括路基，路面，构造物，安全设施等工程量。</v>
          </cell>
          <cell r="J20" t="str">
            <v>公里</v>
          </cell>
          <cell r="K20">
            <v>6.785</v>
          </cell>
          <cell r="L20" t="str">
            <v>中央衔接补助资金</v>
          </cell>
          <cell r="M20" t="str">
            <v>皮山县交通运输局</v>
          </cell>
          <cell r="N20" t="str">
            <v>凯赛尔·斯里木</v>
          </cell>
          <cell r="O20">
            <v>385</v>
          </cell>
          <cell r="P20">
            <v>385</v>
          </cell>
        </row>
        <row r="20">
          <cell r="R20">
            <v>385</v>
          </cell>
          <cell r="S20">
            <v>385</v>
          </cell>
        </row>
        <row r="21">
          <cell r="C21" t="str">
            <v>皮山县木奎拉乡兰干村道路建设项目</v>
          </cell>
          <cell r="D21" t="str">
            <v>乡村建设类</v>
          </cell>
          <cell r="E21" t="str">
            <v>农村道路建设</v>
          </cell>
          <cell r="F21" t="str">
            <v>新建</v>
          </cell>
          <cell r="G21" t="str">
            <v>2023年3月-2023年8月</v>
          </cell>
          <cell r="H21" t="str">
            <v>木奎拉乡兰干村</v>
          </cell>
          <cell r="I21" t="str">
            <v>皮山县木奎拉乡兰干村道路建设项目总里程为12.5公里，新建，四级公路，主要包括路基，路面，构造物，安全设施等工程量。</v>
          </cell>
          <cell r="J21" t="str">
            <v>公里</v>
          </cell>
          <cell r="K21">
            <v>12.5</v>
          </cell>
          <cell r="L21" t="str">
            <v>中央衔接补助资金</v>
          </cell>
          <cell r="M21" t="str">
            <v>皮山县交通运输局</v>
          </cell>
          <cell r="N21" t="str">
            <v>凯赛尔·斯里木</v>
          </cell>
          <cell r="O21">
            <v>580</v>
          </cell>
          <cell r="P21">
            <v>580</v>
          </cell>
        </row>
        <row r="21">
          <cell r="R21">
            <v>580</v>
          </cell>
          <cell r="S21">
            <v>580</v>
          </cell>
        </row>
        <row r="22">
          <cell r="C22" t="str">
            <v>皮山县桑株水库-康克尔乡岩画窄路拓宽道路建设项目</v>
          </cell>
          <cell r="D22" t="str">
            <v>乡村建设类</v>
          </cell>
          <cell r="E22" t="str">
            <v>农村道路建设</v>
          </cell>
          <cell r="F22" t="str">
            <v>改建</v>
          </cell>
          <cell r="G22" t="str">
            <v>2023年3月-2023年8月</v>
          </cell>
          <cell r="H22" t="str">
            <v>桑株水库-康克尔乡</v>
          </cell>
          <cell r="I22" t="str">
            <v>皮山县桑株水库-康克尔乡岩画窄路拓宽道路建设项目总里程为15公里。其中：改建四级柏油道路15公里，路基宽7.5m ，路面宽6.5m；路基，路面，构造物，安全设施等工程量。</v>
          </cell>
          <cell r="J22" t="str">
            <v>公里</v>
          </cell>
          <cell r="K22">
            <v>15</v>
          </cell>
          <cell r="L22" t="str">
            <v>中央衔接补助资金</v>
          </cell>
          <cell r="M22" t="str">
            <v>皮山县交通运输局</v>
          </cell>
          <cell r="N22" t="str">
            <v>凯赛尔·斯里木</v>
          </cell>
          <cell r="O22">
            <v>1800</v>
          </cell>
          <cell r="P22">
            <v>1800</v>
          </cell>
        </row>
        <row r="22">
          <cell r="R22">
            <v>1800</v>
          </cell>
          <cell r="S22">
            <v>1800</v>
          </cell>
        </row>
        <row r="23">
          <cell r="C23" t="str">
            <v>皮山县皮山河中小河流治理工程</v>
          </cell>
          <cell r="D23" t="str">
            <v>乡村建设类</v>
          </cell>
          <cell r="E23" t="str">
            <v>农村供水保障设施建设</v>
          </cell>
          <cell r="F23" t="str">
            <v>新建</v>
          </cell>
          <cell r="G23" t="str">
            <v>2023年3月-2023年8月</v>
          </cell>
          <cell r="H23" t="str">
            <v>克里阳乡、巴什兰干乡、阔什塔格镇</v>
          </cell>
          <cell r="I23" t="str">
            <v>新建防洪堤6.42km，防洪设计标准为10年一遇，保护人口380人，保护耕地1500亩。</v>
          </cell>
          <cell r="J23" t="str">
            <v>公里</v>
          </cell>
          <cell r="K23">
            <v>6.42</v>
          </cell>
          <cell r="L23" t="str">
            <v>其它涉农整合资金、地方政府债券资金</v>
          </cell>
          <cell r="M23" t="str">
            <v>皮山县水利局</v>
          </cell>
          <cell r="N23" t="str">
            <v>蒋晓勇</v>
          </cell>
          <cell r="O23">
            <v>2800</v>
          </cell>
          <cell r="P23">
            <v>2800</v>
          </cell>
        </row>
        <row r="23">
          <cell r="R23">
            <v>2800</v>
          </cell>
        </row>
        <row r="23">
          <cell r="U23">
            <v>1000</v>
          </cell>
          <cell r="V23">
            <v>1800</v>
          </cell>
        </row>
        <row r="24">
          <cell r="C24" t="str">
            <v>皮山县桑珠河中小河流治理工程</v>
          </cell>
          <cell r="D24" t="str">
            <v>乡村建设类</v>
          </cell>
          <cell r="E24" t="str">
            <v>农村供水保障设施建设</v>
          </cell>
          <cell r="F24" t="str">
            <v>新建</v>
          </cell>
          <cell r="G24" t="str">
            <v>2023年3月-2023年8月</v>
          </cell>
          <cell r="H24" t="str">
            <v>桑株镇巴西闸口-恰斯干闸口</v>
          </cell>
          <cell r="I24" t="str">
            <v>桑株河修建防洪堤巴西闸口-恰斯干闸口13.22公里，设防标准10年一遇洪水，工程等别Ⅴ等小（2）型</v>
          </cell>
          <cell r="J24" t="str">
            <v>公里</v>
          </cell>
          <cell r="K24">
            <v>13.22</v>
          </cell>
          <cell r="L24" t="str">
            <v>其它涉农整合资金、地方政府债券资金</v>
          </cell>
          <cell r="M24" t="str">
            <v>皮山县水利局</v>
          </cell>
          <cell r="N24" t="str">
            <v>蒋晓勇</v>
          </cell>
          <cell r="O24">
            <v>4967</v>
          </cell>
          <cell r="P24">
            <v>4967</v>
          </cell>
        </row>
        <row r="24">
          <cell r="R24">
            <v>4967</v>
          </cell>
        </row>
        <row r="24">
          <cell r="U24">
            <v>2567</v>
          </cell>
          <cell r="V24">
            <v>2400</v>
          </cell>
        </row>
        <row r="25">
          <cell r="C25" t="str">
            <v>皮山县杜瓦河中小河流治理工程</v>
          </cell>
          <cell r="D25" t="str">
            <v>乡村建设类</v>
          </cell>
          <cell r="E25" t="str">
            <v>水利</v>
          </cell>
          <cell r="F25" t="str">
            <v>新建</v>
          </cell>
          <cell r="G25" t="str">
            <v>2023年3月-2023年8月</v>
          </cell>
          <cell r="H25" t="str">
            <v>杜瓦镇亚克尔村、欧尔那村、巴西布拉克村、拉木斯村及硝尔鲁克村</v>
          </cell>
          <cell r="I25" t="str">
            <v>新建防洪堤6.047km，防洪设计标准为10年一遇，保护人口0.58万人，保护耕地0.61万亩。</v>
          </cell>
          <cell r="J25" t="str">
            <v>公里</v>
          </cell>
          <cell r="K25">
            <v>6.047</v>
          </cell>
          <cell r="L25" t="str">
            <v>其它涉农整合资金、地方政府债券资金</v>
          </cell>
          <cell r="M25" t="str">
            <v>皮山县水利局</v>
          </cell>
          <cell r="N25" t="str">
            <v>蒋晓勇</v>
          </cell>
          <cell r="O25">
            <v>2400</v>
          </cell>
          <cell r="P25">
            <v>2400</v>
          </cell>
        </row>
        <row r="25">
          <cell r="R25">
            <v>2400</v>
          </cell>
        </row>
        <row r="25">
          <cell r="U25">
            <v>1400</v>
          </cell>
          <cell r="V25">
            <v>1000</v>
          </cell>
        </row>
        <row r="26">
          <cell r="C26" t="str">
            <v>皮山县皮西那乡2023年排碱渠改扩建工程</v>
          </cell>
          <cell r="D26" t="str">
            <v>乡村建设类</v>
          </cell>
          <cell r="E26" t="str">
            <v>农村供水保障设施建设</v>
          </cell>
          <cell r="F26" t="str">
            <v>改建</v>
          </cell>
          <cell r="G26" t="str">
            <v>2023年3月-2023年6月</v>
          </cell>
          <cell r="H26" t="str">
            <v>皮西那乡阿亚格阿孜干村</v>
          </cell>
          <cell r="I26" t="str">
            <v>改建渠道防渗长度2.459km，设计流量0.0613 m3/s，配套建筑物3座。</v>
          </cell>
          <cell r="J26" t="str">
            <v>公里</v>
          </cell>
          <cell r="K26">
            <v>2.459</v>
          </cell>
          <cell r="L26" t="str">
            <v>中央衔接补助资金</v>
          </cell>
          <cell r="M26" t="str">
            <v>皮山县水利局</v>
          </cell>
          <cell r="N26" t="str">
            <v>蒋晓勇</v>
          </cell>
          <cell r="O26">
            <v>181.21</v>
          </cell>
          <cell r="P26">
            <v>181.21</v>
          </cell>
        </row>
        <row r="26">
          <cell r="R26">
            <v>181.21</v>
          </cell>
          <cell r="S26">
            <v>181.21</v>
          </cell>
        </row>
        <row r="27">
          <cell r="C27" t="str">
            <v>皮山县皮山河皮西那段防洪治理工程项目</v>
          </cell>
          <cell r="D27" t="str">
            <v>乡村建设类</v>
          </cell>
          <cell r="E27" t="str">
            <v>农村供水保障设施建设</v>
          </cell>
          <cell r="F27" t="str">
            <v>新建</v>
          </cell>
          <cell r="G27" t="str">
            <v>2023年3月-2023年6月</v>
          </cell>
          <cell r="H27" t="str">
            <v>皮西那乡阿亚格阿孜干村</v>
          </cell>
          <cell r="I27" t="str">
            <v>新建防洪堤1.872公里，保护耕地0.4万亩。</v>
          </cell>
          <cell r="J27" t="str">
            <v>公里</v>
          </cell>
          <cell r="K27">
            <v>1.872</v>
          </cell>
          <cell r="L27" t="str">
            <v>中央衔接补助资金</v>
          </cell>
          <cell r="M27" t="str">
            <v>皮山县水利局</v>
          </cell>
          <cell r="N27" t="str">
            <v>蒋晓勇</v>
          </cell>
          <cell r="O27">
            <v>600</v>
          </cell>
          <cell r="P27">
            <v>600</v>
          </cell>
        </row>
        <row r="27">
          <cell r="R27">
            <v>600</v>
          </cell>
          <cell r="S27">
            <v>600</v>
          </cell>
        </row>
        <row r="28">
          <cell r="C28" t="str">
            <v>皮山县皮亚勒玛乡兰干库勒村、乌堂村示范村渠道防渗改造工程</v>
          </cell>
          <cell r="D28" t="str">
            <v>乡村建设类</v>
          </cell>
          <cell r="E28" t="str">
            <v>水利</v>
          </cell>
          <cell r="F28" t="str">
            <v>新建</v>
          </cell>
          <cell r="G28" t="str">
            <v>2023年3月至2023年12月</v>
          </cell>
          <cell r="H28" t="str">
            <v>兰干库勒村、乌堂村</v>
          </cell>
          <cell r="I28" t="str">
            <v>皮亚勒玛乡兰干库勒村及乌堂村2个村，渠道总长度为15.940km，渠系建筑物277座，设计流量为0.3-0.64立方米每秒。</v>
          </cell>
          <cell r="J28" t="str">
            <v>km	</v>
          </cell>
          <cell r="K28">
            <v>15.94</v>
          </cell>
          <cell r="L28" t="str">
            <v>中央衔接补助资金</v>
          </cell>
          <cell r="M28" t="str">
            <v>皮山县水利局</v>
          </cell>
          <cell r="N28" t="str">
            <v>蒋晓勇</v>
          </cell>
          <cell r="O28">
            <v>950</v>
          </cell>
          <cell r="P28">
            <v>950</v>
          </cell>
        </row>
        <row r="28">
          <cell r="R28">
            <v>950</v>
          </cell>
          <cell r="S28">
            <v>950</v>
          </cell>
        </row>
        <row r="29">
          <cell r="C29" t="str">
            <v>皮山县皮亚勒玛乡四个村小型农田水利建设项目</v>
          </cell>
          <cell r="D29" t="str">
            <v>乡村建设类</v>
          </cell>
          <cell r="E29" t="str">
            <v>水利</v>
          </cell>
          <cell r="F29" t="str">
            <v>新建</v>
          </cell>
          <cell r="G29" t="str">
            <v>2023年3月至2023年12月</v>
          </cell>
          <cell r="H29" t="str">
            <v>加依塔什村、库木博依村、塔吾孜吾斯塘村及石榴新村</v>
          </cell>
          <cell r="I29" t="str">
            <v>皮亚勒玛乡加依塔什村、库木博依村、塔吾孜吾斯塘村及石榴新村4个村，渠道总长度为15.791km，渠系建筑物219座，设计流量为0.3-0.64立方米每秒。</v>
          </cell>
          <cell r="J29" t="str">
            <v>km	</v>
          </cell>
          <cell r="K29">
            <v>15.791</v>
          </cell>
          <cell r="L29" t="str">
            <v>中央衔接补助资金</v>
          </cell>
          <cell r="M29" t="str">
            <v>皮山县水利局</v>
          </cell>
          <cell r="N29" t="str">
            <v>蒋晓勇</v>
          </cell>
          <cell r="O29">
            <v>998</v>
          </cell>
          <cell r="P29">
            <v>998</v>
          </cell>
        </row>
        <row r="29">
          <cell r="R29">
            <v>998</v>
          </cell>
          <cell r="S29">
            <v>998</v>
          </cell>
        </row>
        <row r="30">
          <cell r="C30" t="str">
            <v>皮山县皮亚勒玛乡示范村人居环境-公厕和垃圾处理项目</v>
          </cell>
          <cell r="D30" t="str">
            <v>乡村建设类</v>
          </cell>
          <cell r="E30" t="str">
            <v>环境
改善</v>
          </cell>
          <cell r="F30" t="str">
            <v>新建</v>
          </cell>
          <cell r="G30" t="str">
            <v>2023年3月至2023年10月</v>
          </cell>
          <cell r="H30" t="str">
            <v>皮亚勒玛乡6个村</v>
          </cell>
          <cell r="I30" t="str">
            <v>新建5座30平方米的公厕；购置抽污车1辆、32个小型垃圾船（每个村民小组2个），购置100个垃圾桶，用于粪污及垃圾收集。</v>
          </cell>
          <cell r="J30" t="str">
            <v>座</v>
          </cell>
          <cell r="K30">
            <v>5</v>
          </cell>
          <cell r="L30" t="str">
            <v>自治区衔接资金</v>
          </cell>
          <cell r="M30" t="str">
            <v>皮山县住建局</v>
          </cell>
          <cell r="N30" t="str">
            <v>张宁平</v>
          </cell>
          <cell r="O30">
            <v>190</v>
          </cell>
          <cell r="P30">
            <v>190</v>
          </cell>
        </row>
        <row r="30">
          <cell r="R30">
            <v>190</v>
          </cell>
        </row>
        <row r="30">
          <cell r="T30">
            <v>190</v>
          </cell>
        </row>
        <row r="31">
          <cell r="C31" t="str">
            <v>皮山县皮亚勒玛乡示范村人居环境综合整治提升项目</v>
          </cell>
          <cell r="D31" t="str">
            <v>乡村建设类</v>
          </cell>
          <cell r="E31" t="str">
            <v>农村道路建设</v>
          </cell>
          <cell r="F31" t="str">
            <v>新建</v>
          </cell>
          <cell r="G31" t="str">
            <v>2023年3月至2023年10月</v>
          </cell>
          <cell r="H31" t="str">
            <v>皮亚勒玛乡全乡6个村</v>
          </cell>
          <cell r="I31" t="str">
            <v>皮亚勒玛乡道路两侧铺设人行道铺装9840平方米，8.2公里路沿石，乡村街巷风貌提升。在全乡的主干路两侧采购安装600盏6米高100W太阳能路灯（定制造型）。</v>
          </cell>
          <cell r="J31" t="str">
            <v>公里</v>
          </cell>
          <cell r="K31">
            <v>8.2</v>
          </cell>
          <cell r="L31" t="str">
            <v>自治区衔接资金</v>
          </cell>
          <cell r="M31" t="str">
            <v>皮山县皮亚勒玛乡人民政府</v>
          </cell>
          <cell r="N31" t="str">
            <v>古丽克孜·土尔孙</v>
          </cell>
          <cell r="O31">
            <v>969</v>
          </cell>
          <cell r="P31">
            <v>969</v>
          </cell>
        </row>
        <row r="31">
          <cell r="R31">
            <v>969</v>
          </cell>
        </row>
        <row r="31">
          <cell r="T31">
            <v>969</v>
          </cell>
        </row>
        <row r="32">
          <cell r="C32" t="str">
            <v>皮山县皮亚勒玛乡示范村庭院改造项目</v>
          </cell>
          <cell r="D32" t="str">
            <v>产业
发展</v>
          </cell>
          <cell r="E32" t="str">
            <v>种植业基地</v>
          </cell>
          <cell r="F32" t="str">
            <v>新建</v>
          </cell>
          <cell r="G32" t="str">
            <v>2023年3月至2023年10月</v>
          </cell>
          <cell r="H32" t="str">
            <v>皮亚勒玛乡6个村</v>
          </cell>
          <cell r="I32" t="str">
            <v>对皮亚勒玛乡6个村169户已脱贫户、三类户的庭院进行改造，每户补贴1万元。其中：加依塔什村31户，兰干库勒村25户，库木博依村44户，乌堂村36户，塔吾孜吾斯塘村31户，石榴新村2户。</v>
          </cell>
          <cell r="J32" t="str">
            <v>户</v>
          </cell>
          <cell r="K32">
            <v>169</v>
          </cell>
          <cell r="L32" t="str">
            <v>自治区衔接资金</v>
          </cell>
          <cell r="M32" t="str">
            <v>皮山县皮亚勒玛乡人民政府</v>
          </cell>
          <cell r="N32" t="str">
            <v>古丽克孜·土尔孙</v>
          </cell>
          <cell r="O32">
            <v>169</v>
          </cell>
          <cell r="P32">
            <v>169</v>
          </cell>
        </row>
        <row r="32">
          <cell r="R32">
            <v>169</v>
          </cell>
        </row>
        <row r="32">
          <cell r="T32">
            <v>169</v>
          </cell>
        </row>
        <row r="33">
          <cell r="C33" t="str">
            <v>皮亚勒玛乡石榴数字农业示范建设项目</v>
          </cell>
          <cell r="D33" t="str">
            <v>产业
发展</v>
          </cell>
          <cell r="E33" t="str">
            <v>种植业基地</v>
          </cell>
          <cell r="F33" t="str">
            <v>新建</v>
          </cell>
          <cell r="G33" t="str">
            <v>2023年3月至2023年10月</v>
          </cell>
          <cell r="H33" t="str">
            <v>皮亚勒玛乡兰干库勒村、乌堂村</v>
          </cell>
          <cell r="I33" t="str">
            <v>新建皮亚勒玛乡石榴数字农业示范园。主要在乌塘村和兰干库勒村500亩石榴园中新建室外气象监测、土壤监测、病虫害监测、智能分拣、网上销售及数字监测等系统。</v>
          </cell>
          <cell r="J33" t="str">
            <v>亩</v>
          </cell>
          <cell r="K33">
            <v>500</v>
          </cell>
          <cell r="L33" t="str">
            <v>自治区衔接资金</v>
          </cell>
          <cell r="M33" t="str">
            <v>皮山县农业农村局</v>
          </cell>
          <cell r="N33" t="str">
            <v>崔建栋</v>
          </cell>
          <cell r="O33">
            <v>300</v>
          </cell>
          <cell r="P33">
            <v>300</v>
          </cell>
        </row>
        <row r="33">
          <cell r="R33">
            <v>300</v>
          </cell>
        </row>
        <row r="33">
          <cell r="T33">
            <v>300</v>
          </cell>
        </row>
        <row r="34">
          <cell r="C34" t="str">
            <v>皮亚勒玛乡石榴低产园改造提升项目</v>
          </cell>
          <cell r="D34" t="str">
            <v>产业
发展</v>
          </cell>
          <cell r="E34" t="str">
            <v>种植业基地</v>
          </cell>
          <cell r="F34" t="str">
            <v>新建</v>
          </cell>
          <cell r="G34" t="str">
            <v>2023年3月至2023年10月</v>
          </cell>
          <cell r="H34" t="str">
            <v>皮亚勒玛乡6个村</v>
          </cell>
          <cell r="I34" t="str">
            <v>对全乡6个村6400亩低产林进行补植、补造、施肥、修剪。其中：加依塔什村600亩，兰干库勒村1200亩，库木博依村900亩，乌堂村1200亩，塔吾孜吾斯塘村1300亩，石榴新村1200亩。采购施肥物资：肥料323.2吨，其中：尿素18.5公斤/亩，共118.4吨、三元复合肥30公斤/亩，共192吨、磷酸二氢钾1.14公斤/亩，共12.8吨，农家肥4480立方米。购置设备：无人机1台、开沟机6台，打药机6台，手锯180把，修枝剪180把，电锯30把，高枝剪90把。补植补造：补植补造苗木数量为2385株。</v>
          </cell>
          <cell r="J34" t="str">
            <v>亩</v>
          </cell>
          <cell r="K34">
            <v>6400</v>
          </cell>
          <cell r="L34" t="str">
            <v>其它涉农整合资金</v>
          </cell>
          <cell r="M34" t="str">
            <v>皮山县林业和草原局</v>
          </cell>
          <cell r="N34" t="str">
            <v>周洪福</v>
          </cell>
          <cell r="O34">
            <v>320</v>
          </cell>
          <cell r="P34">
            <v>320</v>
          </cell>
        </row>
        <row r="34">
          <cell r="R34">
            <v>320</v>
          </cell>
        </row>
        <row r="34">
          <cell r="U34">
            <v>320</v>
          </cell>
        </row>
        <row r="35">
          <cell r="C35" t="str">
            <v>皮山县国营牧场防渗渠建设项目</v>
          </cell>
          <cell r="D35" t="str">
            <v>产业
发展</v>
          </cell>
          <cell r="E35" t="str">
            <v>小型
农田</v>
          </cell>
          <cell r="F35" t="str">
            <v>新建</v>
          </cell>
          <cell r="G35" t="str">
            <v>2023年3月至2023年10月</v>
          </cell>
          <cell r="H35" t="str">
            <v>皮山县乔达乡国营牧场巴什拉克村</v>
          </cell>
          <cell r="I35" t="str">
            <v>新建防渗渠5.6公里，设计流量0.5m³/s，并配套渠系建筑物。</v>
          </cell>
          <cell r="J35" t="str">
            <v>公里</v>
          </cell>
          <cell r="K35">
            <v>5.6</v>
          </cell>
          <cell r="L35" t="str">
            <v>其它涉农整合资金、国有牧场资金</v>
          </cell>
          <cell r="M35" t="str">
            <v>皮山县农业农村局</v>
          </cell>
          <cell r="N35" t="str">
            <v>崔建栋</v>
          </cell>
          <cell r="O35">
            <v>430</v>
          </cell>
          <cell r="P35">
            <v>430</v>
          </cell>
        </row>
        <row r="35">
          <cell r="R35">
            <v>430</v>
          </cell>
          <cell r="S35">
            <v>140</v>
          </cell>
        </row>
        <row r="35">
          <cell r="U35">
            <v>290</v>
          </cell>
        </row>
        <row r="36">
          <cell r="C36" t="str">
            <v>皮山县康克尔乡2023年堤防设施建设项目</v>
          </cell>
          <cell r="D36" t="str">
            <v>乡村建设类</v>
          </cell>
          <cell r="E36" t="str">
            <v>水利</v>
          </cell>
          <cell r="F36" t="str">
            <v>新建</v>
          </cell>
          <cell r="G36" t="str">
            <v>2023年3月至2023年8月</v>
          </cell>
          <cell r="H36" t="str">
            <v>康克尔乡库尔浪新村</v>
          </cell>
          <cell r="I36" t="str">
            <v>在康克尔乡库尔浪新村新建防洪堤0.9公里，防洪标准10年一遇。</v>
          </cell>
          <cell r="J36" t="str">
            <v>公里</v>
          </cell>
          <cell r="K36">
            <v>0.9</v>
          </cell>
          <cell r="L36" t="str">
            <v>以工代赈资金</v>
          </cell>
          <cell r="M36" t="str">
            <v>康克尔乡人民政府</v>
          </cell>
          <cell r="N36" t="str">
            <v>沈鹏</v>
          </cell>
          <cell r="O36">
            <v>400</v>
          </cell>
          <cell r="P36">
            <v>400</v>
          </cell>
        </row>
        <row r="36">
          <cell r="R36">
            <v>400</v>
          </cell>
          <cell r="S36">
            <v>400</v>
          </cell>
        </row>
        <row r="37">
          <cell r="C37" t="str">
            <v>皮山县康克尔乡2023年温室大棚建设项目</v>
          </cell>
          <cell r="D37" t="str">
            <v>产业
发展</v>
          </cell>
          <cell r="E37" t="str">
            <v>种植业基地</v>
          </cell>
          <cell r="F37" t="str">
            <v>新建</v>
          </cell>
          <cell r="G37" t="str">
            <v>2023年3月至2023年8月</v>
          </cell>
          <cell r="H37" t="str">
            <v>康克尔乡康克尔村、库尔浪新村</v>
          </cell>
          <cell r="I37" t="str">
            <v>新建温室大棚6座，总建筑面积3000平方米（500平方米/座），及购置设备。其中：康克尔乡康克尔村建设4座；康克尔乡库尔浪新村建设2座。</v>
          </cell>
          <cell r="J37" t="str">
            <v>座</v>
          </cell>
          <cell r="K37">
            <v>6</v>
          </cell>
          <cell r="L37" t="str">
            <v>以工代赈资金</v>
          </cell>
          <cell r="M37" t="str">
            <v>康克尔乡人民政府</v>
          </cell>
          <cell r="N37" t="str">
            <v>沈鹏</v>
          </cell>
          <cell r="O37">
            <v>280</v>
          </cell>
          <cell r="P37">
            <v>280</v>
          </cell>
        </row>
        <row r="37">
          <cell r="R37">
            <v>280</v>
          </cell>
          <cell r="S37">
            <v>280</v>
          </cell>
        </row>
        <row r="38">
          <cell r="C38" t="str">
            <v>皮山县皮西那乡2023年道路建设项目</v>
          </cell>
          <cell r="D38" t="str">
            <v>乡村建设类</v>
          </cell>
          <cell r="E38" t="str">
            <v>农村道路建设</v>
          </cell>
          <cell r="F38" t="str">
            <v>新建</v>
          </cell>
          <cell r="G38" t="str">
            <v>2023年3月至2023年8月</v>
          </cell>
          <cell r="H38" t="str">
            <v>皮西那乡加依托格拉克村</v>
          </cell>
          <cell r="I38" t="str">
            <v>皮西那乡加依托格拉克村建设总里程为3.6公里，新建，四级公路，路面宽度为3.5米，四级公路，主要包括路基，路面，构造物，安全设施等工程量。</v>
          </cell>
          <cell r="J38" t="str">
            <v>公里</v>
          </cell>
          <cell r="K38">
            <v>3.6</v>
          </cell>
          <cell r="L38" t="str">
            <v>以工代赈资金</v>
          </cell>
          <cell r="M38" t="str">
            <v>皮西那乡人民政府</v>
          </cell>
          <cell r="N38" t="str">
            <v>宋福锦</v>
          </cell>
          <cell r="O38">
            <v>180</v>
          </cell>
          <cell r="P38">
            <v>180</v>
          </cell>
        </row>
        <row r="38">
          <cell r="R38">
            <v>180</v>
          </cell>
          <cell r="S38">
            <v>180</v>
          </cell>
        </row>
        <row r="39">
          <cell r="C39" t="str">
            <v>皮山县桑株镇农村生活污水收集管网建设项目</v>
          </cell>
          <cell r="D39" t="str">
            <v>乡村建设类</v>
          </cell>
          <cell r="E39" t="str">
            <v>环境
改善</v>
          </cell>
          <cell r="F39" t="str">
            <v>新建</v>
          </cell>
          <cell r="G39" t="str">
            <v>2023年3月至2023年8月</v>
          </cell>
          <cell r="H39" t="str">
            <v>桑株镇巴扎村、敦巴格村、桑株村</v>
          </cell>
          <cell r="I39" t="str">
            <v>新建DN315HDPE双壁波纹排水管10.2km，DN500HDPE双壁波纹管排水管4.83km，DN160钢丝网骨架（聚乙烯）复合管排水管道1.3km、检查井414座及污水处理等附属设施。</v>
          </cell>
          <cell r="J39" t="str">
            <v>公里</v>
          </cell>
          <cell r="K39">
            <v>15</v>
          </cell>
          <cell r="L39" t="str">
            <v>以工代赈资金</v>
          </cell>
          <cell r="M39" t="str">
            <v>桑株镇人民政府</v>
          </cell>
          <cell r="N39" t="str">
            <v>黄海涛</v>
          </cell>
          <cell r="O39">
            <v>400</v>
          </cell>
          <cell r="P39">
            <v>400</v>
          </cell>
        </row>
        <row r="39">
          <cell r="R39">
            <v>400</v>
          </cell>
          <cell r="S39">
            <v>400</v>
          </cell>
        </row>
        <row r="40">
          <cell r="C40" t="str">
            <v>皮山县桑株镇农村生活污水集中收集净化点建设项目</v>
          </cell>
          <cell r="D40" t="str">
            <v>乡村建设类</v>
          </cell>
          <cell r="E40" t="str">
            <v>环境
改善</v>
          </cell>
          <cell r="F40" t="str">
            <v>新建</v>
          </cell>
          <cell r="G40" t="str">
            <v>2023年3月至2023年8月</v>
          </cell>
          <cell r="H40" t="str">
            <v>桑株镇桑株村</v>
          </cell>
          <cell r="I40" t="str">
            <v>在桑株镇桑株村建设处理能力450吨/日以上污水集中收集净化点一处。</v>
          </cell>
          <cell r="J40" t="str">
            <v>处</v>
          </cell>
          <cell r="K40">
            <v>1</v>
          </cell>
          <cell r="L40" t="str">
            <v>以工代赈资金</v>
          </cell>
          <cell r="M40" t="str">
            <v>桑株镇人民政府</v>
          </cell>
          <cell r="N40" t="str">
            <v>黄海涛</v>
          </cell>
          <cell r="O40">
            <v>300</v>
          </cell>
          <cell r="P40">
            <v>300</v>
          </cell>
        </row>
        <row r="40">
          <cell r="R40">
            <v>300</v>
          </cell>
          <cell r="S40">
            <v>300</v>
          </cell>
        </row>
        <row r="41">
          <cell r="C41" t="str">
            <v>皮山县固玛镇2023年小型农田水利工程</v>
          </cell>
          <cell r="D41" t="str">
            <v>乡村建设类</v>
          </cell>
          <cell r="E41" t="str">
            <v>小型
农田</v>
          </cell>
          <cell r="F41" t="str">
            <v>新建</v>
          </cell>
          <cell r="G41" t="str">
            <v>2023年3月至2023年8月</v>
          </cell>
          <cell r="H41" t="str">
            <v>固玛镇萨干村、博斯坦托格拉克村</v>
          </cell>
          <cell r="I41" t="str">
            <v>共防渗改造斗渠8条，渠道总长度为6.46km，设计流量0.3m3/s，建筑物107座，控制灌溉面积0.26万亩。</v>
          </cell>
          <cell r="J41" t="str">
            <v>公里</v>
          </cell>
          <cell r="K41">
            <v>6.46</v>
          </cell>
          <cell r="L41" t="str">
            <v>以工代赈资金</v>
          </cell>
          <cell r="M41" t="str">
            <v>皮山县水利局</v>
          </cell>
          <cell r="N41" t="str">
            <v>蒋晓勇</v>
          </cell>
          <cell r="O41">
            <v>400</v>
          </cell>
          <cell r="P41">
            <v>400</v>
          </cell>
        </row>
        <row r="41">
          <cell r="R41">
            <v>400</v>
          </cell>
          <cell r="S41">
            <v>400</v>
          </cell>
        </row>
        <row r="42">
          <cell r="C42" t="str">
            <v>皮山县科克铁热克乡2023年小型农田水利工程</v>
          </cell>
          <cell r="D42" t="str">
            <v>乡村建设类</v>
          </cell>
          <cell r="E42" t="str">
            <v>小型
农田</v>
          </cell>
          <cell r="F42" t="str">
            <v>新建</v>
          </cell>
          <cell r="G42" t="str">
            <v>2023年3月至2023年8月</v>
          </cell>
          <cell r="H42" t="str">
            <v>科克铁热克乡尤库日库木库勒村、英阿亚提村</v>
          </cell>
          <cell r="I42" t="str">
            <v>共防渗改造斗渠8条，渠道总长度为5.502km，设计流量0.3m3/s，建筑物175座，控制灌溉面积0.17万亩。</v>
          </cell>
          <cell r="J42" t="str">
            <v>公里</v>
          </cell>
          <cell r="K42">
            <v>5.502</v>
          </cell>
          <cell r="L42" t="str">
            <v>以工代赈资金</v>
          </cell>
          <cell r="M42" t="str">
            <v>皮山县水利局</v>
          </cell>
          <cell r="N42" t="str">
            <v>蒋晓勇</v>
          </cell>
          <cell r="O42">
            <v>400</v>
          </cell>
          <cell r="P42">
            <v>400</v>
          </cell>
        </row>
        <row r="42">
          <cell r="R42">
            <v>400</v>
          </cell>
          <cell r="S42">
            <v>400</v>
          </cell>
        </row>
        <row r="43">
          <cell r="C43" t="str">
            <v>皮山县木吉镇2023年小型农田水利工程</v>
          </cell>
          <cell r="D43" t="str">
            <v>乡村建设类</v>
          </cell>
          <cell r="E43" t="str">
            <v>小型
农田</v>
          </cell>
          <cell r="F43" t="str">
            <v>新建</v>
          </cell>
          <cell r="G43" t="str">
            <v>2023年3月至2023年8月</v>
          </cell>
          <cell r="H43" t="str">
            <v>木吉镇兰干村、阔纳吐格曼村</v>
          </cell>
          <cell r="I43" t="str">
            <v>共防渗改造斗渠8条，渠道总长度为5.915km，设计流量0.3～0.51m3/s，建筑物124座，控制灌溉面积0.25万亩。</v>
          </cell>
          <cell r="J43" t="str">
            <v>公里</v>
          </cell>
          <cell r="K43">
            <v>5.915</v>
          </cell>
          <cell r="L43" t="str">
            <v>以工代赈资金</v>
          </cell>
          <cell r="M43" t="str">
            <v>皮山县水利局</v>
          </cell>
          <cell r="N43" t="str">
            <v>蒋晓勇</v>
          </cell>
          <cell r="O43">
            <v>400</v>
          </cell>
          <cell r="P43">
            <v>400</v>
          </cell>
        </row>
        <row r="43">
          <cell r="R43">
            <v>400</v>
          </cell>
          <cell r="S43">
            <v>400</v>
          </cell>
        </row>
        <row r="44">
          <cell r="C44" t="str">
            <v>皮山县木奎拉乡2023年小型农田水利工程（一期）</v>
          </cell>
          <cell r="D44" t="str">
            <v>乡村建设类</v>
          </cell>
          <cell r="E44" t="str">
            <v>小型
农田</v>
          </cell>
          <cell r="F44" t="str">
            <v>新建</v>
          </cell>
          <cell r="G44" t="str">
            <v>2023年3月至2023年8月</v>
          </cell>
          <cell r="H44" t="str">
            <v>木奎拉乡英吾斯塘村</v>
          </cell>
          <cell r="I44" t="str">
            <v>共防渗改造斗渠12条，渠道总长度为5.05km，设计流量0.3m3/s，建筑物115座，控制灌溉面积0.21万亩。</v>
          </cell>
          <cell r="J44" t="str">
            <v>公里</v>
          </cell>
          <cell r="K44">
            <v>5.05</v>
          </cell>
          <cell r="L44" t="str">
            <v>以工代赈资金</v>
          </cell>
          <cell r="M44" t="str">
            <v>皮山县水利局</v>
          </cell>
          <cell r="N44" t="str">
            <v>蒋晓勇</v>
          </cell>
          <cell r="O44">
            <v>319</v>
          </cell>
          <cell r="P44">
            <v>319</v>
          </cell>
        </row>
        <row r="44">
          <cell r="R44">
            <v>319</v>
          </cell>
          <cell r="S44">
            <v>319</v>
          </cell>
        </row>
        <row r="45">
          <cell r="C45" t="str">
            <v>皮山县困难群众饮用低氟边销茶采购项目</v>
          </cell>
          <cell r="D45" t="str">
            <v>其他类</v>
          </cell>
          <cell r="E45" t="str">
            <v>其他</v>
          </cell>
          <cell r="F45" t="str">
            <v>新建</v>
          </cell>
          <cell r="G45" t="str">
            <v>2023年3月至2023年12月</v>
          </cell>
          <cell r="H45" t="str">
            <v>各乡镇</v>
          </cell>
          <cell r="I45" t="str">
            <v>实施送“茶入户项目”，采购低氟边销茶，免费发放给已脱贫户及三类户，每户发放价值100元（每户4包，一包25元，重量1000克）标准的低氟边销茶，共计发放20000户。</v>
          </cell>
          <cell r="J45" t="str">
            <v>户</v>
          </cell>
          <cell r="K45">
            <v>20000</v>
          </cell>
          <cell r="L45" t="str">
            <v>少数民族发展资金</v>
          </cell>
          <cell r="M45" t="str">
            <v>县委统战部</v>
          </cell>
          <cell r="N45" t="str">
            <v>杜咏江</v>
          </cell>
          <cell r="O45">
            <v>200</v>
          </cell>
          <cell r="P45">
            <v>200</v>
          </cell>
        </row>
        <row r="45">
          <cell r="R45">
            <v>200</v>
          </cell>
          <cell r="S45">
            <v>200</v>
          </cell>
        </row>
        <row r="46">
          <cell r="C46" t="str">
            <v>皮山县赛图拉镇2023年民宿改造建设项目</v>
          </cell>
          <cell r="D46" t="str">
            <v>产业
发展</v>
          </cell>
          <cell r="E46" t="str">
            <v>乡村旅游</v>
          </cell>
          <cell r="F46" t="str">
            <v>新建</v>
          </cell>
          <cell r="G46" t="str">
            <v>2023年3月至2023年12月</v>
          </cell>
          <cell r="H46" t="str">
            <v>赛图拉镇色日克克尔村</v>
          </cell>
          <cell r="I46" t="str">
            <v>民宿改造赛图拉镇色日克克尔村14户，平均每户投入15万元，共210万元，根据各庭院及房屋实际情况进行改造，主要包括庭院改造、生活设施配套等。</v>
          </cell>
          <cell r="J46" t="str">
            <v>户</v>
          </cell>
          <cell r="K46">
            <v>14</v>
          </cell>
          <cell r="L46" t="str">
            <v>少数民族发展任务</v>
          </cell>
          <cell r="M46" t="str">
            <v>赛图拉镇人民政府</v>
          </cell>
          <cell r="N46" t="str">
            <v>刘宏</v>
          </cell>
          <cell r="O46">
            <v>210</v>
          </cell>
          <cell r="P46">
            <v>210</v>
          </cell>
        </row>
        <row r="46">
          <cell r="R46">
            <v>210</v>
          </cell>
          <cell r="S46">
            <v>210</v>
          </cell>
        </row>
        <row r="47">
          <cell r="C47" t="str">
            <v>皮山县木吉镇乡村振兴示范村人居环境提升项目</v>
          </cell>
          <cell r="D47" t="str">
            <v>产业
发展</v>
          </cell>
          <cell r="E47" t="str">
            <v>环境
改善</v>
          </cell>
          <cell r="F47" t="str">
            <v>新建</v>
          </cell>
          <cell r="G47" t="str">
            <v>2023年3月至2023年8月</v>
          </cell>
          <cell r="H47" t="str">
            <v>木吉镇萨依巴格村</v>
          </cell>
          <cell r="I47" t="str">
            <v>对木吉镇萨依巴格村214户农民庭院进行改造，提升人居环境，每户补助1万元。</v>
          </cell>
          <cell r="J47" t="str">
            <v>户</v>
          </cell>
          <cell r="K47">
            <v>214</v>
          </cell>
          <cell r="L47" t="str">
            <v>少数民族发展资金</v>
          </cell>
          <cell r="M47" t="str">
            <v>木吉镇人民政府</v>
          </cell>
          <cell r="N47" t="str">
            <v>任立栋</v>
          </cell>
          <cell r="O47">
            <v>214</v>
          </cell>
          <cell r="P47">
            <v>214</v>
          </cell>
        </row>
        <row r="47">
          <cell r="R47">
            <v>214</v>
          </cell>
          <cell r="S47">
            <v>214</v>
          </cell>
        </row>
        <row r="48">
          <cell r="C48" t="str">
            <v>皮山县困难家庭人员公益性岗位项目</v>
          </cell>
          <cell r="D48" t="str">
            <v>就业类</v>
          </cell>
          <cell r="E48" t="str">
            <v>公益性岗位</v>
          </cell>
          <cell r="F48" t="str">
            <v>新建</v>
          </cell>
          <cell r="G48" t="str">
            <v>2023年3月至2023年12月</v>
          </cell>
          <cell r="H48" t="str">
            <v>皮山县各乡镇</v>
          </cell>
          <cell r="I48" t="str">
            <v>为1000名困难家庭人员（脱贫户、三类户）设立公益性岗位，每人每月补助2000元。</v>
          </cell>
          <cell r="J48" t="str">
            <v>人</v>
          </cell>
          <cell r="K48">
            <v>1000</v>
          </cell>
          <cell r="L48" t="str">
            <v>中央衔接补助资金</v>
          </cell>
          <cell r="M48" t="str">
            <v>人社局</v>
          </cell>
          <cell r="N48" t="str">
            <v>刘建明</v>
          </cell>
          <cell r="O48">
            <v>2400</v>
          </cell>
          <cell r="P48">
            <v>2400</v>
          </cell>
        </row>
        <row r="48">
          <cell r="R48">
            <v>2400</v>
          </cell>
          <cell r="S48">
            <v>2400</v>
          </cell>
        </row>
        <row r="49">
          <cell r="C49" t="str">
            <v>皮山县农村公路日常护管员项目</v>
          </cell>
          <cell r="D49" t="str">
            <v>就业类</v>
          </cell>
          <cell r="E49" t="str">
            <v>公益性岗位</v>
          </cell>
          <cell r="F49" t="str">
            <v>新建</v>
          </cell>
          <cell r="G49" t="str">
            <v>2023年3月至2023年12月</v>
          </cell>
          <cell r="H49" t="str">
            <v>皮山县各乡镇</v>
          </cell>
          <cell r="I49" t="str">
            <v>解决1340人就近就业，岗位为护路员，主要补助脱贫户及三类户，每月每人补助1000元。</v>
          </cell>
          <cell r="J49" t="str">
            <v>人</v>
          </cell>
          <cell r="K49">
            <v>1340</v>
          </cell>
          <cell r="L49" t="str">
            <v>自治区衔接补助资金</v>
          </cell>
          <cell r="M49" t="str">
            <v>皮山县交通运输局</v>
          </cell>
          <cell r="N49" t="str">
            <v>凯赛尔·斯里木</v>
          </cell>
          <cell r="O49">
            <v>1608</v>
          </cell>
          <cell r="P49">
            <v>1608</v>
          </cell>
        </row>
        <row r="49">
          <cell r="R49">
            <v>1608</v>
          </cell>
        </row>
        <row r="49">
          <cell r="T49">
            <v>1608</v>
          </cell>
        </row>
        <row r="50">
          <cell r="C50" t="str">
            <v>皮山县2023年雨露计划项目</v>
          </cell>
          <cell r="D50" t="str">
            <v>巩固三保障成果类</v>
          </cell>
          <cell r="E50" t="str">
            <v>雨露
计划</v>
          </cell>
          <cell r="F50" t="str">
            <v>新建</v>
          </cell>
          <cell r="G50" t="str">
            <v>2023年3月至2023年12月</v>
          </cell>
          <cell r="H50" t="str">
            <v>皮山县各乡镇</v>
          </cell>
          <cell r="I50" t="str">
            <v>对2023年接受中等职业教育（含普通中专、成人中专、职业高中、技工院校）、高等职业教育的4100名脱贫户家庭子女（已享受资助的学生，不再重复资助）按每个学生3000元/年的标准进行补助。</v>
          </cell>
          <cell r="J50" t="str">
            <v>人</v>
          </cell>
          <cell r="K50">
            <v>4100</v>
          </cell>
          <cell r="L50" t="str">
            <v>中央衔接补助资金</v>
          </cell>
          <cell r="M50" t="str">
            <v>皮山县教育局</v>
          </cell>
          <cell r="N50" t="str">
            <v>王新峰</v>
          </cell>
          <cell r="O50">
            <v>1230</v>
          </cell>
          <cell r="P50">
            <v>1230</v>
          </cell>
        </row>
        <row r="50">
          <cell r="R50">
            <v>1230</v>
          </cell>
          <cell r="S50">
            <v>1230</v>
          </cell>
        </row>
        <row r="51">
          <cell r="C51" t="str">
            <v>皮山县小额贷款贴息项目</v>
          </cell>
          <cell r="D51" t="str">
            <v>产业
发展</v>
          </cell>
          <cell r="E51" t="str">
            <v>小额贷款贴息</v>
          </cell>
          <cell r="F51" t="str">
            <v>新建</v>
          </cell>
          <cell r="G51" t="str">
            <v>2023年3月至2023年12月</v>
          </cell>
          <cell r="H51" t="str">
            <v>皮山县各乡镇</v>
          </cell>
          <cell r="I51" t="str">
            <v>用于对16个乡镇脱贫户（含监测户）贷款贴息补助。</v>
          </cell>
          <cell r="J51" t="str">
            <v>乡</v>
          </cell>
          <cell r="K51">
            <v>16</v>
          </cell>
          <cell r="L51" t="str">
            <v>中央衔接补助资金</v>
          </cell>
          <cell r="M51" t="str">
            <v>乡村振兴局</v>
          </cell>
          <cell r="N51" t="str">
            <v>刘占营</v>
          </cell>
          <cell r="O51">
            <v>4500</v>
          </cell>
          <cell r="P51">
            <v>4500</v>
          </cell>
        </row>
        <row r="51">
          <cell r="R51">
            <v>4500</v>
          </cell>
          <cell r="S51">
            <v>4500</v>
          </cell>
        </row>
        <row r="52">
          <cell r="C52" t="str">
            <v>皮山县克里阳乡2023年西梅嫁接项目</v>
          </cell>
          <cell r="D52" t="str">
            <v>产业
发展</v>
          </cell>
          <cell r="E52" t="str">
            <v>种植业基地</v>
          </cell>
          <cell r="F52" t="str">
            <v>新建</v>
          </cell>
          <cell r="G52" t="str">
            <v>2023年3月至2023年6月</v>
          </cell>
          <cell r="H52" t="str">
            <v>克里阳乡</v>
          </cell>
          <cell r="I52" t="str">
            <v>嫁接西梅513亩。其中：墩库勒村9亩、塔合塔科瑞克村110亩、阿克其格村50亩、托万恰喀村111亩、尤勒滚加依村95亩、永定村75亩、亚开其克村30亩、喀热曼村33亩。每亩嫁接果树25棵，每棵果树嫁接枝芽4条，不足25棵的地块及时补种。</v>
          </cell>
          <cell r="J52" t="str">
            <v>亩</v>
          </cell>
          <cell r="K52">
            <v>513</v>
          </cell>
          <cell r="L52" t="str">
            <v>中央衔接补助资金</v>
          </cell>
          <cell r="M52" t="str">
            <v>克里阳乡人民政府</v>
          </cell>
          <cell r="N52" t="str">
            <v>闵浩然</v>
          </cell>
          <cell r="O52">
            <v>25.65</v>
          </cell>
          <cell r="P52">
            <v>25.65</v>
          </cell>
        </row>
        <row r="52">
          <cell r="R52">
            <v>25.65</v>
          </cell>
          <cell r="S52">
            <v>25.65</v>
          </cell>
        </row>
        <row r="53">
          <cell r="C53" t="str">
            <v>皮山县产业园附属功能配套提质改造项目</v>
          </cell>
          <cell r="D53" t="str">
            <v>产业
发展</v>
          </cell>
          <cell r="E53" t="str">
            <v>园区
配套</v>
          </cell>
          <cell r="F53" t="str">
            <v>新建</v>
          </cell>
          <cell r="G53" t="str">
            <v>2023年3月至2023年6月</v>
          </cell>
          <cell r="H53" t="str">
            <v>乔达乡、工业园区</v>
          </cell>
          <cell r="I53" t="str">
            <v>为皮山县乔达园区采购安装1250KVA变压器共三台；皮山县工业园区采购安装800KVA变压器1台。</v>
          </cell>
          <cell r="J53" t="str">
            <v>台</v>
          </cell>
          <cell r="K53">
            <v>4</v>
          </cell>
          <cell r="L53" t="str">
            <v>中央衔接补助资金</v>
          </cell>
          <cell r="M53" t="str">
            <v>商务和工业信息化局</v>
          </cell>
          <cell r="N53" t="str">
            <v>张进</v>
          </cell>
          <cell r="O53">
            <v>250</v>
          </cell>
          <cell r="P53">
            <v>250</v>
          </cell>
        </row>
        <row r="53">
          <cell r="R53">
            <v>250</v>
          </cell>
          <cell r="S53">
            <v>250</v>
          </cell>
        </row>
        <row r="54">
          <cell r="C54" t="str">
            <v>2023年皮山县林业有害生物综合防治项目</v>
          </cell>
          <cell r="D54" t="str">
            <v>产业
发展</v>
          </cell>
          <cell r="E54" t="str">
            <v>种植业基地</v>
          </cell>
          <cell r="F54" t="str">
            <v>新建</v>
          </cell>
          <cell r="G54" t="str">
            <v>2023年3月至2023年10月</v>
          </cell>
          <cell r="H54" t="str">
            <v>固玛镇、科克铁热克乡、木奎拉乡、乔达乡、木吉镇、藏桂乡、皮亚勒玛乡、杜瓦镇、桑株镇、康克尔乡、阔什塔格镇、皮西那乡、克里阳乡、巴什兰杆乡、塔吉克乡</v>
          </cell>
          <cell r="I54" t="str">
            <v>各乡镇病虫害防治总面34.0071万亩。其中：积核桃22万亩,杏树4.9亩,石榴2.8607万亩、桃树0.2464万亩,杨树4万亩，采购内容1、石硫合剂1360.283吨、2、涂白剂1401.5868吨、3、春尺蠖防治防治面积 9.8189万亩，采购25%甲维灭幼脲悬浮剂6.8733吨，4、食心虫防治面积5.14638亩，采购3.6%烟碱苦参碱微囊悬浮剂5.146吨，5、蚧壳虫防治面积51463.8亩，采购25%吡丙醚噻嗪酮悬浮剂5.146吨，6、采购梨小食心虫高效诱芯 146999个 （3个/亩 ），7、采购核桃修剪专用防腐烂病药剂-维达力壮11吨，8、杨盾蚧防治面积4万亩采购25%吡丙醚噻嗪酮悬浮剂5.2吨。</v>
          </cell>
          <cell r="J54" t="str">
            <v>亩</v>
          </cell>
          <cell r="K54">
            <v>340071</v>
          </cell>
          <cell r="L54" t="str">
            <v>其它涉农整合资金</v>
          </cell>
          <cell r="M54" t="str">
            <v>皮山县林业和草原局</v>
          </cell>
          <cell r="N54" t="str">
            <v>周洪福</v>
          </cell>
          <cell r="O54">
            <v>1674</v>
          </cell>
          <cell r="P54">
            <v>1674</v>
          </cell>
        </row>
        <row r="54">
          <cell r="R54">
            <v>1674</v>
          </cell>
        </row>
        <row r="54">
          <cell r="U54">
            <v>1674</v>
          </cell>
        </row>
        <row r="55">
          <cell r="C55" t="str">
            <v>项目管理费</v>
          </cell>
          <cell r="D55" t="str">
            <v>其他类</v>
          </cell>
          <cell r="E55" t="str">
            <v>其他类</v>
          </cell>
          <cell r="F55" t="str">
            <v>新建</v>
          </cell>
          <cell r="G55" t="str">
            <v>2023年1月-2023年12月</v>
          </cell>
          <cell r="H55" t="str">
            <v>皮山县各乡镇</v>
          </cell>
          <cell r="I55" t="str">
            <v>用于项目前期设计、评审、招标、监理及验收等相关管理支出。</v>
          </cell>
          <cell r="J55" t="str">
            <v>/</v>
          </cell>
          <cell r="K55" t="str">
            <v>/</v>
          </cell>
          <cell r="L55" t="str">
            <v>中央衔接补助资金</v>
          </cell>
          <cell r="M55" t="str">
            <v>乡村振兴局</v>
          </cell>
          <cell r="N55" t="str">
            <v>刘占营</v>
          </cell>
          <cell r="O55">
            <v>200</v>
          </cell>
          <cell r="P55">
            <v>200</v>
          </cell>
        </row>
        <row r="55">
          <cell r="R55">
            <v>200</v>
          </cell>
          <cell r="S55">
            <v>200</v>
          </cell>
        </row>
        <row r="55">
          <cell r="V55">
            <v>0</v>
          </cell>
        </row>
        <row r="56">
          <cell r="C56" t="str">
            <v>皮山县乔达乡庭院提升改造项目</v>
          </cell>
          <cell r="D56" t="str">
            <v>产业
发展</v>
          </cell>
          <cell r="E56" t="str">
            <v>庭院经济</v>
          </cell>
          <cell r="F56" t="str">
            <v>新建</v>
          </cell>
          <cell r="G56" t="str">
            <v>2023年1月-2023年6月</v>
          </cell>
          <cell r="H56" t="str">
            <v>皮山县乔达乡果园村、兰干村、阿亚格乔达村</v>
          </cell>
          <cell r="I56" t="str">
            <v>对乔达乡果园村36户、兰干村36户、阿亚格乔达村21户，共计93户农户庭院进行改造提升，计划每户补助资金1.2万元。</v>
          </cell>
          <cell r="J56" t="str">
            <v>户</v>
          </cell>
          <cell r="K56">
            <v>93</v>
          </cell>
          <cell r="L56" t="str">
            <v>中央衔接补助资金</v>
          </cell>
          <cell r="M56" t="str">
            <v>乔达乡人民政府</v>
          </cell>
          <cell r="N56" t="str">
            <v>阿不力米提·努尔艾合买提</v>
          </cell>
          <cell r="O56">
            <v>112</v>
          </cell>
          <cell r="P56">
            <v>112</v>
          </cell>
        </row>
        <row r="56">
          <cell r="R56">
            <v>112</v>
          </cell>
          <cell r="S56">
            <v>112</v>
          </cell>
        </row>
        <row r="56">
          <cell r="V56">
            <v>0</v>
          </cell>
        </row>
        <row r="57">
          <cell r="C57" t="str">
            <v>皮山县皮亚勒玛乡2023年小型农田水利工程</v>
          </cell>
          <cell r="D57" t="str">
            <v>乡村建设类</v>
          </cell>
          <cell r="E57" t="str">
            <v>小型
农田</v>
          </cell>
          <cell r="F57" t="str">
            <v>新建</v>
          </cell>
          <cell r="G57" t="str">
            <v>2023年3月至2023年8月</v>
          </cell>
          <cell r="H57" t="str">
            <v>皮亚勒玛乡加依塔什村及乌堂村</v>
          </cell>
          <cell r="I57" t="str">
            <v>防渗改造支渠2条，总长度6.200km，控制灌溉面积8320亩，设计流量为0.3～0.80m3/s，渠系建筑物55座。</v>
          </cell>
          <cell r="J57" t="str">
            <v>公里</v>
          </cell>
          <cell r="K57">
            <v>6.2</v>
          </cell>
          <cell r="L57" t="str">
            <v>以工代赈资金</v>
          </cell>
          <cell r="M57" t="str">
            <v>皮山县水利局</v>
          </cell>
          <cell r="N57" t="str">
            <v>蒋晓勇</v>
          </cell>
          <cell r="O57">
            <v>533</v>
          </cell>
          <cell r="P57">
            <v>533</v>
          </cell>
        </row>
        <row r="57">
          <cell r="R57">
            <v>533</v>
          </cell>
        </row>
        <row r="57">
          <cell r="T57">
            <v>533</v>
          </cell>
        </row>
        <row r="58">
          <cell r="C58" t="str">
            <v>皮山县康克尔乡民宿改造建设项目</v>
          </cell>
          <cell r="D58" t="str">
            <v>产业
发展</v>
          </cell>
          <cell r="E58" t="str">
            <v>乡村旅游</v>
          </cell>
          <cell r="F58" t="str">
            <v>新建</v>
          </cell>
          <cell r="G58" t="str">
            <v>2023年3月至2023年12月</v>
          </cell>
          <cell r="H58" t="str">
            <v>康克尔乡乌拉其村</v>
          </cell>
          <cell r="I58" t="str">
            <v>民宿改造27户，平均每户投入资金6万元，根据各庭院及房屋实际情况进行改造，主要包括庭院改造、生活设施配套等。</v>
          </cell>
          <cell r="J58" t="str">
            <v>户</v>
          </cell>
          <cell r="K58">
            <v>27</v>
          </cell>
          <cell r="L58" t="str">
            <v>少数民族发展任务</v>
          </cell>
          <cell r="M58" t="str">
            <v>康克尔乡人民政府</v>
          </cell>
          <cell r="N58" t="str">
            <v>沈鹏</v>
          </cell>
          <cell r="O58">
            <v>162</v>
          </cell>
          <cell r="P58">
            <v>162</v>
          </cell>
        </row>
        <row r="58">
          <cell r="R58">
            <v>162</v>
          </cell>
          <cell r="S58">
            <v>162</v>
          </cell>
        </row>
        <row r="59">
          <cell r="C59" t="str">
            <v>皮山县塔吉克乡民宿改造建设项目</v>
          </cell>
          <cell r="D59" t="str">
            <v>产业
发展</v>
          </cell>
          <cell r="E59" t="str">
            <v>乡村旅游</v>
          </cell>
          <cell r="F59" t="str">
            <v>新建</v>
          </cell>
          <cell r="G59" t="str">
            <v>2023年3月至2023年12月</v>
          </cell>
          <cell r="H59" t="str">
            <v>塔吉克乡康阿孜村、布琼村</v>
          </cell>
          <cell r="I59" t="str">
            <v>民宿改造54户，根据各庭院及房屋实际情况进行改造，主要包括庭院改造、设施配套等。</v>
          </cell>
          <cell r="J59" t="str">
            <v>户</v>
          </cell>
          <cell r="K59">
            <v>54</v>
          </cell>
          <cell r="L59" t="str">
            <v>少数民族发展任务</v>
          </cell>
          <cell r="M59" t="str">
            <v>塔吉克乡人民政府</v>
          </cell>
          <cell r="N59" t="str">
            <v>李龙</v>
          </cell>
          <cell r="O59">
            <v>378</v>
          </cell>
          <cell r="P59">
            <v>378</v>
          </cell>
        </row>
        <row r="59">
          <cell r="R59">
            <v>378</v>
          </cell>
          <cell r="S59">
            <v>378</v>
          </cell>
        </row>
        <row r="60">
          <cell r="C60" t="str">
            <v>皮山县皮山河皮西那段防洪治理工程项目（二期)</v>
          </cell>
          <cell r="D60" t="str">
            <v>乡村建设类</v>
          </cell>
          <cell r="E60" t="str">
            <v>水利</v>
          </cell>
          <cell r="F60" t="str">
            <v>新建</v>
          </cell>
          <cell r="G60" t="str">
            <v>2023年5月至2023年9月</v>
          </cell>
          <cell r="H60" t="str">
            <v>皮西那乡</v>
          </cell>
          <cell r="I60" t="str">
            <v>本次治理对受洪水威胁较大的河段左岸新建护岸总长0.25km，配套1座交通桥，主要是用于保护0.4万亩耕地及沿岸居民点。</v>
          </cell>
          <cell r="J60" t="str">
            <v>km</v>
          </cell>
          <cell r="K60">
            <v>0.25</v>
          </cell>
          <cell r="L60" t="str">
            <v>中央衔接补助资金</v>
          </cell>
          <cell r="M60" t="str">
            <v>皮山县水利局</v>
          </cell>
          <cell r="N60" t="str">
            <v>蒋晓勇</v>
          </cell>
          <cell r="O60">
            <v>106</v>
          </cell>
          <cell r="P60">
            <v>106</v>
          </cell>
        </row>
        <row r="60">
          <cell r="R60">
            <v>106</v>
          </cell>
          <cell r="S60">
            <v>106</v>
          </cell>
        </row>
        <row r="61">
          <cell r="C61" t="str">
            <v>皮山县阔什塔格镇苏勒尕孜村-布琼村道路建设项目</v>
          </cell>
          <cell r="D61" t="str">
            <v>乡村建设类</v>
          </cell>
          <cell r="E61" t="str">
            <v>农村道路建设</v>
          </cell>
          <cell r="F61" t="str">
            <v>新建</v>
          </cell>
          <cell r="G61" t="str">
            <v>2023年3月-2023年9月</v>
          </cell>
          <cell r="H61" t="str">
            <v>阔什塔格镇</v>
          </cell>
          <cell r="I61" t="str">
            <v>建设里程为18.969公里，建设地点在山区，建设标准为为四级公路，柏油路面，路基宽7.5m，路面宽6.5m，配套桥梁、涵洞等构造物及标线、防护栏等安全防护设施。</v>
          </cell>
          <cell r="J61" t="str">
            <v>km</v>
          </cell>
          <cell r="K61">
            <v>18.969</v>
          </cell>
          <cell r="L61" t="str">
            <v>中央衔接补助资金、地方政府债券资金</v>
          </cell>
          <cell r="M61" t="str">
            <v>皮山县交通运输局</v>
          </cell>
          <cell r="N61" t="str">
            <v>凯赛尔·斯里木</v>
          </cell>
          <cell r="O61">
            <v>4000</v>
          </cell>
          <cell r="P61">
            <v>4000</v>
          </cell>
        </row>
        <row r="61">
          <cell r="R61">
            <v>4000</v>
          </cell>
          <cell r="S61">
            <v>1000</v>
          </cell>
        </row>
        <row r="61">
          <cell r="V61">
            <v>3000</v>
          </cell>
        </row>
        <row r="62">
          <cell r="C62" t="str">
            <v>皮山县皮山河灌区木奎拉片区农田建设水源工程</v>
          </cell>
          <cell r="D62" t="str">
            <v>产业
发展</v>
          </cell>
          <cell r="E62" t="str">
            <v>农田水利</v>
          </cell>
          <cell r="F62" t="str">
            <v>新建</v>
          </cell>
          <cell r="G62" t="str">
            <v>2023年</v>
          </cell>
          <cell r="H62" t="str">
            <v>木奎拉乡</v>
          </cell>
          <cell r="I62" t="str">
            <v>新建机电井20眼，井深为160m，井径700mm，并配套电力等附属设施。</v>
          </cell>
          <cell r="J62" t="str">
            <v>眼</v>
          </cell>
          <cell r="K62">
            <v>20</v>
          </cell>
          <cell r="L62" t="str">
            <v>自治区衔接补助资金</v>
          </cell>
          <cell r="M62" t="str">
            <v>皮山县水利局</v>
          </cell>
          <cell r="N62" t="str">
            <v>蒋晓勇</v>
          </cell>
          <cell r="O62">
            <v>1345.97</v>
          </cell>
          <cell r="P62">
            <v>1345.97</v>
          </cell>
        </row>
        <row r="62">
          <cell r="R62">
            <v>1345.97</v>
          </cell>
        </row>
        <row r="62">
          <cell r="T62">
            <v>1345.97</v>
          </cell>
        </row>
        <row r="63">
          <cell r="C63" t="str">
            <v>皮山县雅普泉水闸除险加固工程</v>
          </cell>
          <cell r="D63" t="str">
            <v>乡村建设类</v>
          </cell>
          <cell r="E63" t="str">
            <v>水利</v>
          </cell>
          <cell r="F63" t="str">
            <v>改建</v>
          </cell>
          <cell r="G63" t="str">
            <v>2023年6月-2023年12月</v>
          </cell>
          <cell r="H63" t="str">
            <v>固玛镇雅普泉</v>
          </cell>
          <cell r="I63" t="str">
            <v>安全鉴定为四类类闸，工程等别为Ⅲ等。拆除原闸进行重建，上下游整治段拆除重建，增设信息化监测设施。</v>
          </cell>
          <cell r="J63" t="str">
            <v>座</v>
          </cell>
          <cell r="K63">
            <v>1</v>
          </cell>
          <cell r="L63" t="str">
            <v>自治区衔接补助资金</v>
          </cell>
          <cell r="M63" t="str">
            <v>皮山县水利局</v>
          </cell>
          <cell r="N63" t="str">
            <v>蒋晓勇</v>
          </cell>
          <cell r="O63">
            <v>2514.89</v>
          </cell>
          <cell r="P63">
            <v>2514.89</v>
          </cell>
        </row>
        <row r="63">
          <cell r="R63">
            <v>2514.89</v>
          </cell>
        </row>
        <row r="63">
          <cell r="T63">
            <v>2514.89</v>
          </cell>
        </row>
        <row r="64">
          <cell r="C64" t="str">
            <v>皮山县阔什塔格镇阿热甫引洪闸口除险加固工程</v>
          </cell>
          <cell r="D64" t="str">
            <v>乡村建设类</v>
          </cell>
          <cell r="E64" t="str">
            <v>水利</v>
          </cell>
          <cell r="F64" t="str">
            <v>改建</v>
          </cell>
          <cell r="G64" t="str">
            <v>2023年6月-2023年12月</v>
          </cell>
          <cell r="H64" t="str">
            <v>阔什塔格镇克什拉克村</v>
          </cell>
          <cell r="I64" t="str">
            <v>安全鉴定为四类类闸，工程等别为Ⅲ等。拆除原闸进行重建，上下游整治段拆除重建，增设信息化监测设施。</v>
          </cell>
          <cell r="J64" t="str">
            <v>座</v>
          </cell>
          <cell r="K64">
            <v>1</v>
          </cell>
          <cell r="L64" t="str">
            <v>中央衔接补助资金，债券资金</v>
          </cell>
          <cell r="M64" t="str">
            <v>皮山县水利局</v>
          </cell>
          <cell r="N64" t="str">
            <v>蒋晓勇</v>
          </cell>
          <cell r="O64">
            <v>4489.82</v>
          </cell>
          <cell r="P64">
            <v>4489.82</v>
          </cell>
        </row>
        <row r="64">
          <cell r="R64">
            <v>4489.82</v>
          </cell>
          <cell r="S64">
            <v>2489.82</v>
          </cell>
        </row>
        <row r="64">
          <cell r="V64">
            <v>2000</v>
          </cell>
        </row>
        <row r="65">
          <cell r="C65" t="str">
            <v>皮山县木奎拉乡和佳新村住房安全提升项目</v>
          </cell>
          <cell r="D65" t="str">
            <v>易地搬迁后续扶持</v>
          </cell>
          <cell r="E65" t="str">
            <v>基础设施配套</v>
          </cell>
          <cell r="F65" t="str">
            <v>改建</v>
          </cell>
          <cell r="G65" t="str">
            <v>2023年6月-2023年12月</v>
          </cell>
          <cell r="H65" t="str">
            <v>木奎拉乡和佳新村</v>
          </cell>
          <cell r="I65" t="str">
            <v>计划总投资167.2万元。对和佳新村13栋楼房顶进行住房安全提升改造，重做防水涂层，解决雨天顶楼漏水的问题，其中1-12号楼面积均为1200㎡，13号楼面积800㎡，总计15200㎡，每平方米防水涂层110元，共计167.2万元。</v>
          </cell>
          <cell r="J65" t="str">
            <v>平方米</v>
          </cell>
          <cell r="K65">
            <v>15200</v>
          </cell>
          <cell r="L65" t="str">
            <v>自治区衔接补助资金</v>
          </cell>
          <cell r="M65" t="str">
            <v>皮山县木奎拉乡人民政府</v>
          </cell>
          <cell r="N65" t="str">
            <v>约麦尔·阿卜杜米吉提</v>
          </cell>
          <cell r="O65">
            <v>167.2</v>
          </cell>
          <cell r="P65">
            <v>167.2</v>
          </cell>
        </row>
        <row r="65">
          <cell r="R65">
            <v>167.2</v>
          </cell>
        </row>
        <row r="65">
          <cell r="T65">
            <v>167.2</v>
          </cell>
        </row>
        <row r="66">
          <cell r="C66" t="str">
            <v>皮山县藏桂乡永安新村易地搬迁点附属配套工程</v>
          </cell>
          <cell r="D66" t="str">
            <v>易地搬迁后续扶持</v>
          </cell>
          <cell r="E66" t="str">
            <v>基础设施配套</v>
          </cell>
          <cell r="F66" t="str">
            <v>新建</v>
          </cell>
          <cell r="G66" t="str">
            <v>2023年6月-2023年12月</v>
          </cell>
          <cell r="H66" t="str">
            <v>藏桂乡永安新村</v>
          </cell>
          <cell r="I66" t="str">
            <v>计划总投资150万元。对现有电力设备及供暖设施进行改造提升，新增变压器1台，同时安装供暖设备，完善供暖设施。</v>
          </cell>
          <cell r="J66" t="str">
            <v>处</v>
          </cell>
          <cell r="K66">
            <v>1</v>
          </cell>
          <cell r="L66" t="str">
            <v>自治区衔接补助资金</v>
          </cell>
          <cell r="M66" t="str">
            <v>藏桂乡人民政府</v>
          </cell>
          <cell r="N66" t="str">
            <v>阿达来提·扎克尔</v>
          </cell>
          <cell r="O66">
            <v>150</v>
          </cell>
          <cell r="P66">
            <v>150</v>
          </cell>
        </row>
        <row r="66">
          <cell r="R66">
            <v>150</v>
          </cell>
        </row>
        <row r="66">
          <cell r="T66">
            <v>150</v>
          </cell>
        </row>
        <row r="67">
          <cell r="C67" t="str">
            <v>皮山县2023年跨省市务工交通费用补助--跨省就业扶持资金项目</v>
          </cell>
          <cell r="D67" t="str">
            <v>就业类</v>
          </cell>
          <cell r="E67" t="str">
            <v>就业补助</v>
          </cell>
          <cell r="F67" t="str">
            <v>新建</v>
          </cell>
          <cell r="G67" t="str">
            <v>2023年6月-2023年12月</v>
          </cell>
          <cell r="H67" t="str">
            <v>皮山县</v>
          </cell>
          <cell r="I67" t="str">
            <v>计划总投资50万元。对皮山县2023年转移至其他省市务工的劳动力，稳定就业3个月以上的，可申请一次性交通费补助，每人补助资金最高不超过1000元。</v>
          </cell>
          <cell r="J67" t="str">
            <v>人</v>
          </cell>
          <cell r="K67">
            <v>500</v>
          </cell>
          <cell r="L67" t="str">
            <v>自治区衔接补助资金</v>
          </cell>
          <cell r="M67" t="str">
            <v>人社局</v>
          </cell>
          <cell r="N67" t="str">
            <v>刘志刚</v>
          </cell>
          <cell r="O67">
            <v>50</v>
          </cell>
          <cell r="P67">
            <v>50</v>
          </cell>
        </row>
        <row r="67">
          <cell r="R67">
            <v>50</v>
          </cell>
        </row>
        <row r="67">
          <cell r="T67">
            <v>50</v>
          </cell>
        </row>
        <row r="68">
          <cell r="C68" t="str">
            <v>木奎拉乡喀合夏勒村壮大村集体经济项目</v>
          </cell>
          <cell r="D68" t="str">
            <v>产业
发展</v>
          </cell>
          <cell r="E68" t="str">
            <v>购羊</v>
          </cell>
          <cell r="F68" t="str">
            <v>新建</v>
          </cell>
          <cell r="G68" t="str">
            <v>2023年6月-2023年12月</v>
          </cell>
          <cell r="H68" t="str">
            <v>喀合夏勒村</v>
          </cell>
          <cell r="I68" t="str">
            <v>共采购75只多胎羊，其中木奎拉乡喀合夏勒村75只，每只羊0.18万元，共投资14万元。</v>
          </cell>
          <cell r="J68" t="str">
            <v>只</v>
          </cell>
          <cell r="K68">
            <v>75</v>
          </cell>
          <cell r="L68" t="str">
            <v>自治区衔接补助资金</v>
          </cell>
          <cell r="M68" t="str">
            <v>皮山县木奎拉乡人民政府</v>
          </cell>
          <cell r="N68" t="str">
            <v>约麦尔·阿卜杜米吉提</v>
          </cell>
          <cell r="O68">
            <v>14</v>
          </cell>
          <cell r="P68">
            <v>14</v>
          </cell>
        </row>
        <row r="68">
          <cell r="R68">
            <v>14</v>
          </cell>
        </row>
        <row r="68">
          <cell r="T68">
            <v>14</v>
          </cell>
        </row>
        <row r="69">
          <cell r="C69" t="str">
            <v>皮山县科克铁热克乡阿热库木村（五组）道路建设项目</v>
          </cell>
          <cell r="D69" t="str">
            <v>乡村建设类</v>
          </cell>
          <cell r="E69" t="str">
            <v>农村道路建设</v>
          </cell>
          <cell r="F69" t="str">
            <v>新建</v>
          </cell>
          <cell r="G69" t="str">
            <v>2023年6月-2023年12月</v>
          </cell>
          <cell r="H69" t="str">
            <v>科克铁热克乡阿热库木村</v>
          </cell>
          <cell r="I69" t="str">
            <v>计划总投资85万元。新建道路1.01公里、水泥路面、包含路基、路面、涵洞及安全设施</v>
          </cell>
          <cell r="J69" t="str">
            <v>km</v>
          </cell>
          <cell r="K69">
            <v>1.01</v>
          </cell>
          <cell r="L69" t="str">
            <v>自治区衔接补助资金</v>
          </cell>
          <cell r="M69" t="str">
            <v>皮山县交通运输局</v>
          </cell>
          <cell r="N69" t="str">
            <v>凯赛尔·斯里木</v>
          </cell>
          <cell r="O69">
            <v>85</v>
          </cell>
          <cell r="P69">
            <v>85</v>
          </cell>
        </row>
        <row r="69">
          <cell r="R69">
            <v>85</v>
          </cell>
        </row>
        <row r="69">
          <cell r="T69">
            <v>85</v>
          </cell>
        </row>
        <row r="70">
          <cell r="C70" t="str">
            <v>皮山县木吉镇渠道防渗建设项目</v>
          </cell>
          <cell r="D70" t="str">
            <v>乡村建设类</v>
          </cell>
          <cell r="E70" t="str">
            <v>水利</v>
          </cell>
          <cell r="F70" t="str">
            <v>新建</v>
          </cell>
          <cell r="G70" t="str">
            <v>2023年6月-2023年12月</v>
          </cell>
          <cell r="H70" t="str">
            <v>木吉镇</v>
          </cell>
          <cell r="I70" t="str">
            <v>实施建设渠道防渗改造工程，共计防渗改造斗渠6条，渠道总长度为5.49km，单条渠道控制灌溉面积在200～500亩之间，共计控制灌溉面积为2600亩，设计流量为0.3-0.5m3/s。</v>
          </cell>
          <cell r="J70" t="str">
            <v>km</v>
          </cell>
          <cell r="K70">
            <v>5.49</v>
          </cell>
          <cell r="L70" t="str">
            <v>自治区衔接补助资金</v>
          </cell>
          <cell r="M70" t="str">
            <v>皮山县水利局</v>
          </cell>
          <cell r="N70" t="str">
            <v>蒋晓勇</v>
          </cell>
          <cell r="O70">
            <v>400</v>
          </cell>
          <cell r="P70">
            <v>400</v>
          </cell>
        </row>
        <row r="70">
          <cell r="R70">
            <v>400</v>
          </cell>
        </row>
        <row r="70">
          <cell r="T70">
            <v>400</v>
          </cell>
        </row>
        <row r="71">
          <cell r="C71" t="str">
            <v>皮山县赛图拉镇民宿改造工程附属配套项目</v>
          </cell>
          <cell r="D71" t="str">
            <v>产业
发展</v>
          </cell>
          <cell r="E71" t="str">
            <v>产业设施配套</v>
          </cell>
          <cell r="F71" t="str">
            <v>新建</v>
          </cell>
          <cell r="G71" t="str">
            <v>2023年6月-2023年12月</v>
          </cell>
          <cell r="H71" t="str">
            <v>赛图拉镇</v>
          </cell>
          <cell r="I71" t="str">
            <v>计划总投资168万元。电力配套变压器3台及安装100万元；电锅炉采购及安装1台20万元；其他附属及配套设施48万元。</v>
          </cell>
          <cell r="J71" t="str">
            <v>处</v>
          </cell>
          <cell r="K71">
            <v>1</v>
          </cell>
          <cell r="L71" t="str">
            <v>中央衔接资金</v>
          </cell>
          <cell r="M71" t="str">
            <v>赛图拉镇人民政府</v>
          </cell>
          <cell r="N71" t="str">
            <v>谷林艳</v>
          </cell>
          <cell r="O71">
            <v>168</v>
          </cell>
          <cell r="P71">
            <v>168</v>
          </cell>
        </row>
        <row r="71">
          <cell r="R71">
            <v>168</v>
          </cell>
          <cell r="S71">
            <v>168</v>
          </cell>
        </row>
        <row r="72">
          <cell r="C72" t="str">
            <v>皮山县依尕孜闸除险加固工程</v>
          </cell>
          <cell r="D72" t="str">
            <v>乡村建设类</v>
          </cell>
          <cell r="E72" t="str">
            <v>水利</v>
          </cell>
          <cell r="F72" t="str">
            <v>新建</v>
          </cell>
          <cell r="G72" t="str">
            <v>2023年6月-2023年12月</v>
          </cell>
          <cell r="H72" t="str">
            <v>巴什兰干乡阿克萨日依村</v>
          </cell>
          <cell r="I72" t="str">
            <v>对依尕孜各水闸上游铺盖、闸室及上部结构和交通桥全部拆除重建。其中分洪闸共布置3孔，每孔净宽5.0m，闸室长13.0m，中墩宽1.0m，边墩宽1.0m，底板厚1m，采用弧形钢闸门，闸后设4.5m宽交通桥，启闭平台宽6.2m，采用梁板结构。闸后设陡坡、消力池、海漫段、防冲槽后接分洪通道。泄洪冲沙闸共布置7孔，每孔净宽5m，闸室长11.5m，中墩宽1.0m，边墩宽1.0m，底板厚1m，采用弧形钢闸门，闸后设3.0m宽人行工作桥，闸后接斜坡护坦、消力塘与堤防整治段扭面连接。枢纽左右两岸上下游整治段设置堤防护岸，其中上游整治段长度113.0m，下游整治段长度155.0m。机电及金属结构中各水闸共设置孔口10个，闸门12扇，其中包括弧形工作闸门10扇，平面检修闸门2扇。弧形工作闸门启闭设备采用固定式弧门卷扬机，共设置10台，平面检修闸门启闭设备采用移动式电动吊葫芦，共设置2台。增加铺设通电线路，其中高压线10kV线路0.35km，低电压线0.4kV线路0.5km，运行时以电网供电为主以柴油机供电为辅的供电方式。管理设施包含拆除重建管理用房，总建筑面积75.49平方米；增设自动化管理设施，其中自动化系统主要由闸门控制系统、视频监控系统、水闸安全监测组成。</v>
          </cell>
          <cell r="J72" t="str">
            <v>处</v>
          </cell>
          <cell r="K72">
            <v>1</v>
          </cell>
          <cell r="L72" t="str">
            <v>其它涉农整合资金、地方政府债券资金</v>
          </cell>
          <cell r="M72" t="str">
            <v>皮山县水利局</v>
          </cell>
          <cell r="N72" t="str">
            <v>蒋晓勇</v>
          </cell>
          <cell r="O72">
            <v>2338.36</v>
          </cell>
          <cell r="P72">
            <v>2338.36</v>
          </cell>
        </row>
        <row r="72">
          <cell r="R72">
            <v>468</v>
          </cell>
        </row>
        <row r="72">
          <cell r="T72">
            <v>468</v>
          </cell>
        </row>
        <row r="72">
          <cell r="X72">
            <v>1870.36</v>
          </cell>
        </row>
        <row r="73">
          <cell r="C73" t="str">
            <v>皮山县藏桂乡肉鸡养殖基地附属配套建设项目</v>
          </cell>
          <cell r="D73" t="str">
            <v>产业
发展</v>
          </cell>
          <cell r="E73" t="str">
            <v>产业设施配套</v>
          </cell>
          <cell r="F73" t="str">
            <v>新建</v>
          </cell>
          <cell r="G73" t="str">
            <v>2023年6月-2023年12月</v>
          </cell>
          <cell r="H73" t="str">
            <v>藏桂乡乡永安新村</v>
          </cell>
          <cell r="I73" t="str">
            <v>皮山县藏桂乡肉鸡养殖基地附属配套建设项目（一区）新建人员消毒通道并配套其他附属设施，购置颗粒料塔上料搅笼、车辆消毒通道、人员消毒通道智能人员通道雾化机；皮山县藏桂乡肉鸡养殖基地附属配套建设项目（二区）新建人员消毒通道并配套其他附属设施，购置颗粒料塔上料搅笼、车辆消毒通道、人员消毒通道智能人员通道雾化机。</v>
          </cell>
          <cell r="J73" t="str">
            <v>处</v>
          </cell>
          <cell r="K73">
            <v>1</v>
          </cell>
          <cell r="L73" t="str">
            <v>中央衔接补助资金</v>
          </cell>
          <cell r="M73" t="str">
            <v>皮山县农业农村局</v>
          </cell>
          <cell r="N73" t="str">
            <v>崔健栋</v>
          </cell>
          <cell r="O73">
            <v>383.88</v>
          </cell>
          <cell r="P73">
            <v>383.88</v>
          </cell>
        </row>
        <row r="73">
          <cell r="R73">
            <v>383.88</v>
          </cell>
          <cell r="S73">
            <v>383.88</v>
          </cell>
        </row>
        <row r="74">
          <cell r="C74" t="str">
            <v>皮山县2023年壮大村集体经济项目-多胎羊购置项目</v>
          </cell>
          <cell r="D74" t="str">
            <v>产业
发展</v>
          </cell>
          <cell r="E74" t="str">
            <v>购羊</v>
          </cell>
          <cell r="F74" t="str">
            <v>新建</v>
          </cell>
          <cell r="G74" t="str">
            <v>2023年6月-2023年12月</v>
          </cell>
          <cell r="H74" t="str">
            <v>各乡镇</v>
          </cell>
          <cell r="I74" t="str">
            <v>为项目涉及范围内村委会购置生产母羊5000只，种公羊40只，主要标准为：采购生产母羊品种为湖羊,年龄2岁或12月龄，体重不低于35公斤；种公羊品种为杜泊和澳洲白羊。</v>
          </cell>
          <cell r="J74" t="str">
            <v>只</v>
          </cell>
          <cell r="K74">
            <v>5040</v>
          </cell>
          <cell r="L74" t="str">
            <v>中央衔接补助资金</v>
          </cell>
          <cell r="M74" t="str">
            <v>皮山县农业农村局</v>
          </cell>
          <cell r="N74" t="str">
            <v>崔健栋</v>
          </cell>
          <cell r="O74">
            <v>930</v>
          </cell>
          <cell r="P74">
            <v>930</v>
          </cell>
        </row>
        <row r="74">
          <cell r="R74">
            <v>930</v>
          </cell>
          <cell r="S74">
            <v>930</v>
          </cell>
        </row>
        <row r="75">
          <cell r="C75" t="str">
            <v>皮山县杜瓦河杜瓦镇奥尔那村段中小河流治理项目</v>
          </cell>
          <cell r="D75" t="str">
            <v>乡村建设行动</v>
          </cell>
          <cell r="E75" t="str">
            <v>农村供水保障设施建设</v>
          </cell>
          <cell r="F75" t="str">
            <v>新建</v>
          </cell>
          <cell r="G75" t="str">
            <v>2023年1月-2023年12月</v>
          </cell>
          <cell r="H75" t="str">
            <v>杜瓦镇</v>
          </cell>
          <cell r="I75" t="str">
            <v>新建防洪堤长3.54km，保护2250 人，保护耕地 3000 亩，工程等别为 V 等小(2)型，防洪标准为10年一遇。</v>
          </cell>
          <cell r="J75" t="str">
            <v>km</v>
          </cell>
          <cell r="K75">
            <v>3.54</v>
          </cell>
          <cell r="L75" t="str">
            <v>中央衔接补助资金</v>
          </cell>
          <cell r="M75" t="str">
            <v>皮山县水利局</v>
          </cell>
          <cell r="N75" t="str">
            <v>蒋晓勇</v>
          </cell>
          <cell r="O75">
            <v>1405</v>
          </cell>
          <cell r="P75">
            <v>1405</v>
          </cell>
        </row>
        <row r="75">
          <cell r="R75">
            <v>440</v>
          </cell>
          <cell r="S75">
            <v>440</v>
          </cell>
        </row>
        <row r="75">
          <cell r="X75">
            <v>965</v>
          </cell>
        </row>
        <row r="76">
          <cell r="C76" t="str">
            <v>易地搬迁点政府债券贴息补助资金</v>
          </cell>
          <cell r="D76" t="str">
            <v>其他类</v>
          </cell>
          <cell r="E76" t="str">
            <v>其他</v>
          </cell>
          <cell r="F76" t="str">
            <v>新建</v>
          </cell>
          <cell r="G76" t="str">
            <v>2023年1月-2023年12月</v>
          </cell>
          <cell r="H76" t="str">
            <v>皮山县</v>
          </cell>
          <cell r="I76" t="str">
            <v>为皮山县易地搬迁点地方政府债券进行贴息补助</v>
          </cell>
          <cell r="J76" t="str">
            <v>/</v>
          </cell>
          <cell r="K76" t="str">
            <v>/</v>
          </cell>
          <cell r="L76" t="str">
            <v>中央衔接补助资金</v>
          </cell>
          <cell r="M76" t="str">
            <v>皮山县财政局</v>
          </cell>
          <cell r="N76" t="str">
            <v>任立彬</v>
          </cell>
          <cell r="O76">
            <v>1698.18</v>
          </cell>
          <cell r="P76">
            <v>1698.18</v>
          </cell>
        </row>
        <row r="76">
          <cell r="R76">
            <v>1698.18</v>
          </cell>
          <cell r="S76">
            <v>1698.18</v>
          </cell>
        </row>
        <row r="77">
          <cell r="C77" t="str">
            <v>皮山县老旧管网改造工程项目一期（固玛镇和科克铁热克乡）</v>
          </cell>
          <cell r="D77" t="str">
            <v>乡村建设行动</v>
          </cell>
          <cell r="E77" t="str">
            <v>农村供水保障设施建设</v>
          </cell>
          <cell r="F77" t="str">
            <v>新建</v>
          </cell>
          <cell r="G77" t="str">
            <v>2023年9月-2024年9月</v>
          </cell>
          <cell r="H77" t="str">
            <v>固玛镇和科克铁热克乡</v>
          </cell>
          <cell r="I77" t="str">
            <v>改造管网总长度为283.77km，均为PE管，管径为DN160～DN50，压力等级为1.0Mpa，完善沿线配套附属构筑物等</v>
          </cell>
          <cell r="J77" t="str">
            <v>公里</v>
          </cell>
          <cell r="K77">
            <v>283.77</v>
          </cell>
          <cell r="L77" t="str">
            <v>中央衔接补助资金、地方政府债券资金</v>
          </cell>
          <cell r="M77" t="str">
            <v>皮山县水利局</v>
          </cell>
          <cell r="N77" t="str">
            <v>蒋晓勇</v>
          </cell>
          <cell r="O77">
            <v>3834</v>
          </cell>
          <cell r="P77">
            <v>3834</v>
          </cell>
        </row>
        <row r="77">
          <cell r="R77">
            <v>3834</v>
          </cell>
          <cell r="S77">
            <v>1584</v>
          </cell>
        </row>
        <row r="77">
          <cell r="V77">
            <v>2000</v>
          </cell>
          <cell r="W77">
            <v>250</v>
          </cell>
        </row>
        <row r="78">
          <cell r="C78" t="str">
            <v>皮山县皮山河流域联合供水工程(一期)</v>
          </cell>
          <cell r="D78" t="str">
            <v>乡村建设行动</v>
          </cell>
          <cell r="E78" t="str">
            <v>农村供水保障设施建设</v>
          </cell>
          <cell r="F78" t="str">
            <v>新建</v>
          </cell>
          <cell r="G78" t="str">
            <v>2023年-2024年</v>
          </cell>
          <cell r="H78" t="str">
            <v>皮山县城及三峡工业园、克里阳乡、阔什塔格镇、巴什兰干乡、皮西那乡、木奎拉乡、固玛镇、科克铁热克乡</v>
          </cell>
          <cell r="I78" t="str">
            <v>（1）新建双孔高低引水闸1座，后接钢筋混凝土稳流池1座。（2）2.27km的水源保护围栏。（3）7.87km长的引水管道及其附属构筑物，管材为K8级球墨铸铁管，管径为DN1200。（4）45.53km长的输水干管及其附属构筑物，管材为DN900～DN500的涂塑钢管。</v>
          </cell>
          <cell r="J78" t="str">
            <v>座</v>
          </cell>
          <cell r="K78">
            <v>1</v>
          </cell>
          <cell r="L78" t="str">
            <v>中央衔接补助资金</v>
          </cell>
          <cell r="M78" t="str">
            <v>皮山县水利局</v>
          </cell>
          <cell r="N78" t="str">
            <v>蒋晓勇</v>
          </cell>
          <cell r="O78">
            <v>27019.14</v>
          </cell>
          <cell r="P78">
            <v>2160</v>
          </cell>
        </row>
        <row r="78">
          <cell r="R78">
            <v>2160</v>
          </cell>
          <cell r="S78">
            <v>2160</v>
          </cell>
        </row>
        <row r="78">
          <cell r="X78">
            <v>24859.14</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E117"/>
  <sheetViews>
    <sheetView tabSelected="1" view="pageBreakPreview" zoomScale="70" zoomScaleNormal="80" zoomScaleSheetLayoutView="70" workbookViewId="0">
      <pane xSplit="2" ySplit="6" topLeftCell="C7" activePane="bottomRight" state="frozen"/>
      <selection/>
      <selection pane="topRight"/>
      <selection pane="bottomLeft"/>
      <selection pane="bottomRight" activeCell="S7" sqref="S7:W7"/>
    </sheetView>
  </sheetViews>
  <sheetFormatPr defaultColWidth="9" defaultRowHeight="15"/>
  <cols>
    <col min="1" max="1" width="5.925" style="7" customWidth="1"/>
    <col min="2" max="2" width="6.95833333333333" style="7" customWidth="1"/>
    <col min="3" max="3" width="20.5583333333333" style="7" customWidth="1"/>
    <col min="4" max="4" width="8.775" style="7" customWidth="1"/>
    <col min="5" max="5" width="8.775" style="7" hidden="1" customWidth="1"/>
    <col min="6" max="6" width="11.8833333333333" style="7" customWidth="1"/>
    <col min="7" max="7" width="9.01666666666667" style="7" customWidth="1"/>
    <col min="8" max="8" width="13.4416666666667" style="7" customWidth="1"/>
    <col min="9" max="9" width="41.5583333333333" style="8" customWidth="1"/>
    <col min="10" max="12" width="8.775" style="7" customWidth="1"/>
    <col min="13" max="14" width="8.775" style="9" customWidth="1"/>
    <col min="15" max="15" width="13.3916666666667" style="9" customWidth="1"/>
    <col min="16" max="16" width="16.8083333333333" style="9" customWidth="1"/>
    <col min="17" max="17" width="16.6666666666667" style="9" customWidth="1"/>
    <col min="18" max="18" width="22.15" style="9" customWidth="1"/>
    <col min="19" max="19" width="13.05" style="9" customWidth="1"/>
    <col min="20" max="20" width="12.6333333333333" style="9" customWidth="1"/>
    <col min="21" max="21" width="13.775" style="9" customWidth="1"/>
    <col min="22" max="22" width="11.6666666666667" style="9" customWidth="1"/>
    <col min="23" max="24" width="10.6916666666667" style="9" customWidth="1"/>
    <col min="25" max="25" width="16.8" style="9" customWidth="1"/>
    <col min="26" max="26" width="14.8" style="9" customWidth="1"/>
    <col min="27" max="27" width="16.6666666666667" style="9" customWidth="1"/>
    <col min="28" max="28" width="18.3916666666667" style="7" customWidth="1"/>
    <col min="29" max="31" width="9" style="10"/>
    <col min="32" max="16384" width="9" style="5"/>
  </cols>
  <sheetData>
    <row r="1" s="1" customFormat="1" ht="53" customHeight="1" spans="1:28">
      <c r="A1" s="11" t="s">
        <v>0</v>
      </c>
      <c r="B1" s="11"/>
      <c r="C1" s="11"/>
      <c r="D1" s="11"/>
      <c r="E1" s="11"/>
      <c r="F1" s="11"/>
      <c r="G1" s="11"/>
      <c r="H1" s="11"/>
      <c r="I1" s="24"/>
      <c r="J1" s="11"/>
      <c r="K1" s="11"/>
      <c r="L1" s="11"/>
      <c r="M1" s="11"/>
      <c r="N1" s="11"/>
      <c r="O1" s="11"/>
      <c r="P1" s="11"/>
      <c r="Q1" s="11"/>
      <c r="R1" s="11"/>
      <c r="S1" s="11"/>
      <c r="T1" s="11"/>
      <c r="U1" s="11"/>
      <c r="V1" s="11"/>
      <c r="W1" s="11"/>
      <c r="X1" s="11"/>
      <c r="Y1" s="11"/>
      <c r="Z1" s="11"/>
      <c r="AA1" s="11"/>
      <c r="AB1" s="11"/>
    </row>
    <row r="2" s="2" customFormat="1" ht="34" customHeight="1" spans="8:24">
      <c r="H2" s="12"/>
      <c r="I2" s="25"/>
      <c r="J2" s="12"/>
      <c r="O2" s="12"/>
      <c r="P2" s="12"/>
      <c r="Q2" s="12"/>
      <c r="R2" s="12"/>
      <c r="S2" s="12"/>
      <c r="T2" s="12"/>
      <c r="U2" s="12"/>
      <c r="V2" s="12"/>
      <c r="W2" s="12"/>
      <c r="X2" s="12"/>
    </row>
    <row r="3" s="3" customFormat="1" ht="30" customHeight="1" spans="1:28">
      <c r="A3" s="13" t="s">
        <v>1</v>
      </c>
      <c r="B3" s="13" t="s">
        <v>2</v>
      </c>
      <c r="C3" s="13" t="s">
        <v>3</v>
      </c>
      <c r="D3" s="14" t="s">
        <v>4</v>
      </c>
      <c r="E3" s="14" t="s">
        <v>5</v>
      </c>
      <c r="F3" s="13" t="s">
        <v>6</v>
      </c>
      <c r="G3" s="13" t="s">
        <v>7</v>
      </c>
      <c r="H3" s="13" t="s">
        <v>8</v>
      </c>
      <c r="I3" s="13" t="s">
        <v>9</v>
      </c>
      <c r="J3" s="13" t="s">
        <v>10</v>
      </c>
      <c r="K3" s="14" t="s">
        <v>11</v>
      </c>
      <c r="L3" s="14" t="s">
        <v>12</v>
      </c>
      <c r="M3" s="26" t="s">
        <v>13</v>
      </c>
      <c r="N3" s="26" t="s">
        <v>14</v>
      </c>
      <c r="O3" s="27" t="s">
        <v>15</v>
      </c>
      <c r="P3" s="27"/>
      <c r="Q3" s="27"/>
      <c r="R3" s="27"/>
      <c r="S3" s="27"/>
      <c r="T3" s="27"/>
      <c r="U3" s="27"/>
      <c r="V3" s="27"/>
      <c r="W3" s="27"/>
      <c r="X3" s="27"/>
      <c r="Y3" s="27"/>
      <c r="Z3" s="27"/>
      <c r="AA3" s="27"/>
      <c r="AB3" s="13" t="s">
        <v>16</v>
      </c>
    </row>
    <row r="4" s="3" customFormat="1" ht="48" customHeight="1" spans="1:28">
      <c r="A4" s="13"/>
      <c r="B4" s="13"/>
      <c r="C4" s="13"/>
      <c r="D4" s="15"/>
      <c r="E4" s="15"/>
      <c r="F4" s="13"/>
      <c r="G4" s="13"/>
      <c r="H4" s="13"/>
      <c r="I4" s="13"/>
      <c r="J4" s="13"/>
      <c r="K4" s="15"/>
      <c r="L4" s="15"/>
      <c r="M4" s="28"/>
      <c r="N4" s="28"/>
      <c r="O4" s="27" t="s">
        <v>17</v>
      </c>
      <c r="P4" s="27" t="s">
        <v>18</v>
      </c>
      <c r="Q4" s="27"/>
      <c r="R4" s="27"/>
      <c r="S4" s="27"/>
      <c r="T4" s="27"/>
      <c r="U4" s="27"/>
      <c r="V4" s="27"/>
      <c r="W4" s="27"/>
      <c r="X4" s="27" t="s">
        <v>19</v>
      </c>
      <c r="Y4" s="27" t="s">
        <v>20</v>
      </c>
      <c r="Z4" s="27"/>
      <c r="AA4" s="27"/>
      <c r="AB4" s="13"/>
    </row>
    <row r="5" s="3" customFormat="1" ht="27" customHeight="1" spans="1:28">
      <c r="A5" s="13"/>
      <c r="B5" s="13"/>
      <c r="C5" s="13"/>
      <c r="D5" s="15"/>
      <c r="E5" s="15"/>
      <c r="F5" s="13"/>
      <c r="G5" s="13"/>
      <c r="H5" s="13"/>
      <c r="I5" s="13"/>
      <c r="J5" s="13"/>
      <c r="K5" s="15"/>
      <c r="L5" s="15"/>
      <c r="M5" s="28"/>
      <c r="N5" s="28"/>
      <c r="O5" s="27"/>
      <c r="P5" s="27" t="s">
        <v>21</v>
      </c>
      <c r="Q5" s="27" t="s">
        <v>22</v>
      </c>
      <c r="R5" s="48" t="s">
        <v>23</v>
      </c>
      <c r="S5" s="27"/>
      <c r="T5" s="27"/>
      <c r="U5" s="27"/>
      <c r="V5" s="27"/>
      <c r="W5" s="27"/>
      <c r="X5" s="27"/>
      <c r="Y5" s="27" t="s">
        <v>21</v>
      </c>
      <c r="Z5" s="27" t="s">
        <v>24</v>
      </c>
      <c r="AA5" s="27" t="s">
        <v>25</v>
      </c>
      <c r="AB5" s="13"/>
    </row>
    <row r="6" s="3" customFormat="1" ht="126" customHeight="1" spans="1:28">
      <c r="A6" s="13"/>
      <c r="B6" s="13"/>
      <c r="C6" s="13"/>
      <c r="D6" s="16"/>
      <c r="E6" s="16"/>
      <c r="F6" s="13"/>
      <c r="G6" s="13"/>
      <c r="H6" s="13"/>
      <c r="I6" s="13"/>
      <c r="J6" s="13"/>
      <c r="K6" s="16"/>
      <c r="L6" s="16"/>
      <c r="M6" s="29"/>
      <c r="N6" s="29"/>
      <c r="O6" s="27"/>
      <c r="P6" s="27"/>
      <c r="Q6" s="27"/>
      <c r="R6" s="48"/>
      <c r="S6" s="27" t="s">
        <v>26</v>
      </c>
      <c r="T6" s="27" t="s">
        <v>27</v>
      </c>
      <c r="U6" s="27" t="s">
        <v>28</v>
      </c>
      <c r="V6" s="27" t="s">
        <v>29</v>
      </c>
      <c r="W6" s="27" t="s">
        <v>30</v>
      </c>
      <c r="X6" s="27"/>
      <c r="Y6" s="27"/>
      <c r="Z6" s="27"/>
      <c r="AA6" s="27"/>
      <c r="AB6" s="13"/>
    </row>
    <row r="7" s="4" customFormat="1" ht="62" customHeight="1" spans="1:28">
      <c r="A7" s="17" t="s">
        <v>31</v>
      </c>
      <c r="B7" s="17"/>
      <c r="C7" s="17"/>
      <c r="D7" s="17"/>
      <c r="E7" s="17"/>
      <c r="F7" s="17"/>
      <c r="G7" s="17"/>
      <c r="H7" s="17"/>
      <c r="I7" s="30"/>
      <c r="J7" s="31"/>
      <c r="K7" s="31"/>
      <c r="L7" s="31"/>
      <c r="M7" s="32"/>
      <c r="N7" s="32"/>
      <c r="O7" s="31">
        <f>SUBTOTAL(109,O8:O120)</f>
        <v>214110.03</v>
      </c>
      <c r="P7" s="31">
        <f>SUBTOTAL(109,P8:P120)</f>
        <v>175323.47</v>
      </c>
      <c r="Q7" s="31">
        <f>SUBTOTAL(109,Q8:Q120)</f>
        <v>20484.1682993264</v>
      </c>
      <c r="R7" s="31">
        <f>SUBTOTAL(109,R8:R120)</f>
        <v>154839.301700674</v>
      </c>
      <c r="S7" s="31">
        <f t="shared" ref="S7:AA7" si="0">SUBTOTAL(109,S8:S120)</f>
        <v>102006.811700674</v>
      </c>
      <c r="T7" s="31">
        <f t="shared" si="0"/>
        <v>16380.86</v>
      </c>
      <c r="U7" s="31">
        <f t="shared" si="0"/>
        <v>15401.63</v>
      </c>
      <c r="V7" s="31">
        <f t="shared" si="0"/>
        <v>20800</v>
      </c>
      <c r="W7" s="31">
        <f t="shared" si="0"/>
        <v>250</v>
      </c>
      <c r="X7" s="31">
        <f t="shared" si="0"/>
        <v>35870.56</v>
      </c>
      <c r="Y7" s="31">
        <f t="shared" si="0"/>
        <v>2916</v>
      </c>
      <c r="Z7" s="31">
        <f t="shared" si="0"/>
        <v>0</v>
      </c>
      <c r="AA7" s="31">
        <f t="shared" si="0"/>
        <v>2916</v>
      </c>
      <c r="AB7" s="17"/>
    </row>
    <row r="8" s="5" customFormat="1" ht="127" customHeight="1" spans="1:31">
      <c r="A8" s="18">
        <v>1</v>
      </c>
      <c r="B8" s="18" t="s">
        <v>32</v>
      </c>
      <c r="C8" s="18" t="s">
        <v>33</v>
      </c>
      <c r="D8" s="19" t="s">
        <v>34</v>
      </c>
      <c r="E8" s="19" t="s">
        <v>35</v>
      </c>
      <c r="F8" s="18" t="s">
        <v>36</v>
      </c>
      <c r="G8" s="18" t="s">
        <v>37</v>
      </c>
      <c r="H8" s="18" t="s">
        <v>38</v>
      </c>
      <c r="I8" s="33" t="s">
        <v>39</v>
      </c>
      <c r="J8" s="18" t="s">
        <v>40</v>
      </c>
      <c r="K8" s="22">
        <v>30</v>
      </c>
      <c r="L8" s="22" t="s">
        <v>26</v>
      </c>
      <c r="M8" s="34" t="s">
        <v>41</v>
      </c>
      <c r="N8" s="18" t="s">
        <v>42</v>
      </c>
      <c r="O8" s="35">
        <v>2000</v>
      </c>
      <c r="P8" s="35">
        <f t="shared" ref="P8:P32" si="1">Q8+R8</f>
        <v>2000</v>
      </c>
      <c r="Q8" s="35"/>
      <c r="R8" s="46">
        <v>2000</v>
      </c>
      <c r="S8" s="35">
        <f t="shared" ref="S8:S13" si="2">R8</f>
        <v>2000</v>
      </c>
      <c r="T8" s="35"/>
      <c r="U8" s="35"/>
      <c r="V8" s="35"/>
      <c r="W8" s="35"/>
      <c r="X8" s="35"/>
      <c r="Y8" s="35"/>
      <c r="Z8" s="35"/>
      <c r="AA8" s="35"/>
      <c r="AB8" s="50" t="s">
        <v>43</v>
      </c>
      <c r="AC8" s="51" t="s">
        <v>44</v>
      </c>
      <c r="AD8" s="51" t="s">
        <v>45</v>
      </c>
      <c r="AE8" s="10"/>
    </row>
    <row r="9" s="5" customFormat="1" ht="270.75" spans="1:31">
      <c r="A9" s="18">
        <v>2</v>
      </c>
      <c r="B9" s="18" t="s">
        <v>46</v>
      </c>
      <c r="C9" s="18" t="s">
        <v>47</v>
      </c>
      <c r="D9" s="19" t="s">
        <v>34</v>
      </c>
      <c r="E9" s="19" t="s">
        <v>48</v>
      </c>
      <c r="F9" s="18" t="s">
        <v>49</v>
      </c>
      <c r="G9" s="18" t="s">
        <v>37</v>
      </c>
      <c r="H9" s="18" t="s">
        <v>50</v>
      </c>
      <c r="I9" s="33" t="s">
        <v>51</v>
      </c>
      <c r="J9" s="18" t="s">
        <v>52</v>
      </c>
      <c r="K9" s="22">
        <v>12300</v>
      </c>
      <c r="L9" s="22" t="s">
        <v>26</v>
      </c>
      <c r="M9" s="36" t="s">
        <v>53</v>
      </c>
      <c r="N9" s="18" t="s">
        <v>54</v>
      </c>
      <c r="O9" s="35">
        <v>300</v>
      </c>
      <c r="P9" s="35">
        <f t="shared" si="1"/>
        <v>300</v>
      </c>
      <c r="Q9" s="35"/>
      <c r="R9" s="46">
        <v>300</v>
      </c>
      <c r="S9" s="35">
        <f t="shared" si="2"/>
        <v>300</v>
      </c>
      <c r="T9" s="35"/>
      <c r="U9" s="35"/>
      <c r="V9" s="35"/>
      <c r="W9" s="35"/>
      <c r="X9" s="35"/>
      <c r="Y9" s="35"/>
      <c r="Z9" s="35"/>
      <c r="AA9" s="35"/>
      <c r="AB9" s="50" t="s">
        <v>55</v>
      </c>
      <c r="AC9" s="10"/>
      <c r="AD9" s="10"/>
      <c r="AE9" s="10"/>
    </row>
    <row r="10" s="5" customFormat="1" ht="93.75" spans="1:31">
      <c r="A10" s="18">
        <v>3</v>
      </c>
      <c r="B10" s="18" t="s">
        <v>56</v>
      </c>
      <c r="C10" s="20" t="s">
        <v>57</v>
      </c>
      <c r="D10" s="19" t="s">
        <v>34</v>
      </c>
      <c r="E10" s="19" t="s">
        <v>48</v>
      </c>
      <c r="F10" s="18" t="s">
        <v>49</v>
      </c>
      <c r="G10" s="18" t="s">
        <v>37</v>
      </c>
      <c r="H10" s="20" t="s">
        <v>58</v>
      </c>
      <c r="I10" s="37" t="s">
        <v>59</v>
      </c>
      <c r="J10" s="18" t="s">
        <v>40</v>
      </c>
      <c r="K10" s="22">
        <v>1</v>
      </c>
      <c r="L10" s="22" t="s">
        <v>26</v>
      </c>
      <c r="M10" s="36" t="s">
        <v>60</v>
      </c>
      <c r="N10" s="18" t="s">
        <v>61</v>
      </c>
      <c r="O10" s="35">
        <v>350</v>
      </c>
      <c r="P10" s="35">
        <f t="shared" si="1"/>
        <v>350</v>
      </c>
      <c r="Q10" s="35"/>
      <c r="R10" s="46">
        <v>350</v>
      </c>
      <c r="S10" s="35">
        <f t="shared" si="2"/>
        <v>350</v>
      </c>
      <c r="T10" s="35"/>
      <c r="U10" s="35"/>
      <c r="V10" s="35"/>
      <c r="W10" s="35"/>
      <c r="X10" s="35"/>
      <c r="Y10" s="35"/>
      <c r="Z10" s="35"/>
      <c r="AA10" s="35"/>
      <c r="AB10" s="52" t="s">
        <v>62</v>
      </c>
      <c r="AC10" s="10"/>
      <c r="AD10" s="10"/>
      <c r="AE10" s="10"/>
    </row>
    <row r="11" s="5" customFormat="1" ht="128.25" spans="1:31">
      <c r="A11" s="18">
        <v>4</v>
      </c>
      <c r="B11" s="18" t="s">
        <v>63</v>
      </c>
      <c r="C11" s="18" t="s">
        <v>64</v>
      </c>
      <c r="D11" s="19" t="s">
        <v>34</v>
      </c>
      <c r="E11" s="19" t="s">
        <v>65</v>
      </c>
      <c r="F11" s="18" t="s">
        <v>49</v>
      </c>
      <c r="G11" s="18" t="s">
        <v>37</v>
      </c>
      <c r="H11" s="18" t="s">
        <v>66</v>
      </c>
      <c r="I11" s="33" t="s">
        <v>67</v>
      </c>
      <c r="J11" s="18" t="s">
        <v>68</v>
      </c>
      <c r="K11" s="22">
        <v>20000</v>
      </c>
      <c r="L11" s="22" t="s">
        <v>26</v>
      </c>
      <c r="M11" s="34" t="s">
        <v>41</v>
      </c>
      <c r="N11" s="18" t="s">
        <v>42</v>
      </c>
      <c r="O11" s="35">
        <v>6000</v>
      </c>
      <c r="P11" s="35">
        <f t="shared" si="1"/>
        <v>6000</v>
      </c>
      <c r="Q11" s="35"/>
      <c r="R11" s="46">
        <v>6000</v>
      </c>
      <c r="S11" s="35">
        <f t="shared" si="2"/>
        <v>6000</v>
      </c>
      <c r="T11" s="35"/>
      <c r="U11" s="35"/>
      <c r="V11" s="35"/>
      <c r="W11" s="35"/>
      <c r="X11" s="35"/>
      <c r="Y11" s="35"/>
      <c r="Z11" s="35"/>
      <c r="AA11" s="35"/>
      <c r="AB11" s="50" t="s">
        <v>69</v>
      </c>
      <c r="AC11" s="10"/>
      <c r="AD11" s="10"/>
      <c r="AE11" s="10"/>
    </row>
    <row r="12" s="5" customFormat="1" ht="128.25" spans="1:31">
      <c r="A12" s="18">
        <v>5</v>
      </c>
      <c r="B12" s="18" t="s">
        <v>70</v>
      </c>
      <c r="C12" s="18" t="s">
        <v>71</v>
      </c>
      <c r="D12" s="19" t="s">
        <v>34</v>
      </c>
      <c r="E12" s="19" t="s">
        <v>72</v>
      </c>
      <c r="F12" s="18" t="s">
        <v>49</v>
      </c>
      <c r="G12" s="18" t="s">
        <v>37</v>
      </c>
      <c r="H12" s="18" t="s">
        <v>73</v>
      </c>
      <c r="I12" s="33" t="s">
        <v>74</v>
      </c>
      <c r="J12" s="18" t="s">
        <v>52</v>
      </c>
      <c r="K12" s="22">
        <v>300</v>
      </c>
      <c r="L12" s="22" t="s">
        <v>26</v>
      </c>
      <c r="M12" s="36" t="s">
        <v>75</v>
      </c>
      <c r="N12" s="18" t="s">
        <v>76</v>
      </c>
      <c r="O12" s="35">
        <v>240</v>
      </c>
      <c r="P12" s="35">
        <f t="shared" si="1"/>
        <v>240</v>
      </c>
      <c r="Q12" s="35"/>
      <c r="R12" s="46">
        <v>240</v>
      </c>
      <c r="S12" s="35">
        <f t="shared" si="2"/>
        <v>240</v>
      </c>
      <c r="T12" s="35"/>
      <c r="U12" s="35"/>
      <c r="V12" s="35"/>
      <c r="W12" s="35"/>
      <c r="X12" s="35"/>
      <c r="Y12" s="35"/>
      <c r="Z12" s="35"/>
      <c r="AA12" s="35"/>
      <c r="AB12" s="50" t="s">
        <v>77</v>
      </c>
      <c r="AC12" s="10"/>
      <c r="AD12" s="10"/>
      <c r="AE12" s="10"/>
    </row>
    <row r="13" s="5" customFormat="1" ht="93.75" spans="1:31">
      <c r="A13" s="18">
        <v>6</v>
      </c>
      <c r="B13" s="18" t="s">
        <v>78</v>
      </c>
      <c r="C13" s="21" t="s">
        <v>79</v>
      </c>
      <c r="D13" s="19" t="s">
        <v>34</v>
      </c>
      <c r="E13" s="19" t="s">
        <v>65</v>
      </c>
      <c r="F13" s="21" t="s">
        <v>49</v>
      </c>
      <c r="G13" s="18" t="s">
        <v>37</v>
      </c>
      <c r="H13" s="21" t="s">
        <v>80</v>
      </c>
      <c r="I13" s="38" t="s">
        <v>81</v>
      </c>
      <c r="J13" s="18" t="s">
        <v>68</v>
      </c>
      <c r="K13" s="22">
        <v>1500</v>
      </c>
      <c r="L13" s="22" t="s">
        <v>26</v>
      </c>
      <c r="M13" s="36" t="s">
        <v>82</v>
      </c>
      <c r="N13" s="18" t="s">
        <v>83</v>
      </c>
      <c r="O13" s="35">
        <v>230</v>
      </c>
      <c r="P13" s="35">
        <f t="shared" si="1"/>
        <v>230</v>
      </c>
      <c r="Q13" s="35"/>
      <c r="R13" s="46">
        <v>230</v>
      </c>
      <c r="S13" s="35">
        <f t="shared" si="2"/>
        <v>230</v>
      </c>
      <c r="T13" s="35"/>
      <c r="U13" s="35"/>
      <c r="V13" s="35"/>
      <c r="W13" s="35"/>
      <c r="X13" s="35"/>
      <c r="Y13" s="35"/>
      <c r="Z13" s="35"/>
      <c r="AA13" s="35"/>
      <c r="AB13" s="50" t="s">
        <v>84</v>
      </c>
      <c r="AC13" s="10"/>
      <c r="AD13" s="10"/>
      <c r="AE13" s="10"/>
    </row>
    <row r="14" s="5" customFormat="1" ht="112.5" spans="1:31">
      <c r="A14" s="18">
        <v>7</v>
      </c>
      <c r="B14" s="18" t="s">
        <v>85</v>
      </c>
      <c r="C14" s="18" t="s">
        <v>86</v>
      </c>
      <c r="D14" s="19" t="s">
        <v>34</v>
      </c>
      <c r="E14" s="19" t="s">
        <v>65</v>
      </c>
      <c r="F14" s="18" t="s">
        <v>49</v>
      </c>
      <c r="G14" s="18" t="s">
        <v>37</v>
      </c>
      <c r="H14" s="18" t="s">
        <v>87</v>
      </c>
      <c r="I14" s="33" t="s">
        <v>88</v>
      </c>
      <c r="J14" s="18" t="s">
        <v>40</v>
      </c>
      <c r="K14" s="22">
        <v>500</v>
      </c>
      <c r="L14" s="22" t="s">
        <v>26</v>
      </c>
      <c r="M14" s="34" t="s">
        <v>41</v>
      </c>
      <c r="N14" s="18" t="s">
        <v>42</v>
      </c>
      <c r="O14" s="35">
        <v>9720</v>
      </c>
      <c r="P14" s="35">
        <f t="shared" si="1"/>
        <v>6804</v>
      </c>
      <c r="Q14" s="35"/>
      <c r="R14" s="35">
        <v>6804</v>
      </c>
      <c r="S14" s="35">
        <v>6804</v>
      </c>
      <c r="T14" s="35"/>
      <c r="U14" s="35"/>
      <c r="V14" s="35"/>
      <c r="W14" s="35"/>
      <c r="X14" s="35"/>
      <c r="Y14" s="35">
        <v>2916</v>
      </c>
      <c r="Z14" s="35"/>
      <c r="AA14" s="35">
        <v>2916</v>
      </c>
      <c r="AB14" s="50" t="s">
        <v>89</v>
      </c>
      <c r="AC14" s="10"/>
      <c r="AD14" s="10"/>
      <c r="AE14" s="10"/>
    </row>
    <row r="15" ht="112.5" spans="1:28">
      <c r="A15" s="18">
        <v>8</v>
      </c>
      <c r="B15" s="18" t="s">
        <v>90</v>
      </c>
      <c r="C15" s="18" t="s">
        <v>91</v>
      </c>
      <c r="D15" s="19" t="s">
        <v>34</v>
      </c>
      <c r="E15" s="19" t="s">
        <v>92</v>
      </c>
      <c r="F15" s="18" t="s">
        <v>49</v>
      </c>
      <c r="G15" s="18" t="s">
        <v>37</v>
      </c>
      <c r="H15" s="18" t="s">
        <v>87</v>
      </c>
      <c r="I15" s="33" t="s">
        <v>93</v>
      </c>
      <c r="J15" s="18" t="s">
        <v>52</v>
      </c>
      <c r="K15" s="22">
        <v>6500</v>
      </c>
      <c r="L15" s="22" t="s">
        <v>26</v>
      </c>
      <c r="M15" s="34" t="s">
        <v>41</v>
      </c>
      <c r="N15" s="18" t="s">
        <v>42</v>
      </c>
      <c r="O15" s="35">
        <v>1700</v>
      </c>
      <c r="P15" s="35">
        <f t="shared" si="1"/>
        <v>1700</v>
      </c>
      <c r="Q15" s="35"/>
      <c r="R15" s="46">
        <v>1700</v>
      </c>
      <c r="S15" s="35">
        <f>R15</f>
        <v>1700</v>
      </c>
      <c r="T15" s="35"/>
      <c r="U15" s="35"/>
      <c r="V15" s="35"/>
      <c r="W15" s="35"/>
      <c r="X15" s="35"/>
      <c r="Y15" s="35"/>
      <c r="Z15" s="35"/>
      <c r="AA15" s="35"/>
      <c r="AB15" s="50" t="s">
        <v>94</v>
      </c>
    </row>
    <row r="16" ht="75" spans="1:28">
      <c r="A16" s="18">
        <v>9</v>
      </c>
      <c r="B16" s="18" t="s">
        <v>95</v>
      </c>
      <c r="C16" s="21" t="s">
        <v>96</v>
      </c>
      <c r="D16" s="19" t="s">
        <v>34</v>
      </c>
      <c r="E16" s="19" t="s">
        <v>97</v>
      </c>
      <c r="F16" s="18" t="s">
        <v>49</v>
      </c>
      <c r="G16" s="18" t="s">
        <v>37</v>
      </c>
      <c r="H16" s="21" t="s">
        <v>98</v>
      </c>
      <c r="I16" s="38" t="s">
        <v>99</v>
      </c>
      <c r="J16" s="18" t="s">
        <v>68</v>
      </c>
      <c r="K16" s="22">
        <v>14500</v>
      </c>
      <c r="L16" s="22" t="s">
        <v>26</v>
      </c>
      <c r="M16" s="36" t="s">
        <v>100</v>
      </c>
      <c r="N16" s="18" t="s">
        <v>101</v>
      </c>
      <c r="O16" s="35">
        <v>120</v>
      </c>
      <c r="P16" s="35">
        <f t="shared" si="1"/>
        <v>120</v>
      </c>
      <c r="Q16" s="35"/>
      <c r="R16" s="46">
        <v>120</v>
      </c>
      <c r="S16" s="35">
        <f t="shared" ref="S16:S21" si="3">R16</f>
        <v>120</v>
      </c>
      <c r="T16" s="35"/>
      <c r="U16" s="35"/>
      <c r="V16" s="35"/>
      <c r="W16" s="35"/>
      <c r="X16" s="35"/>
      <c r="Y16" s="35"/>
      <c r="Z16" s="35"/>
      <c r="AA16" s="35"/>
      <c r="AB16" s="50" t="s">
        <v>102</v>
      </c>
    </row>
    <row r="17" ht="75" spans="1:28">
      <c r="A17" s="18">
        <v>10</v>
      </c>
      <c r="B17" s="18" t="s">
        <v>103</v>
      </c>
      <c r="C17" s="18" t="s">
        <v>104</v>
      </c>
      <c r="D17" s="19" t="s">
        <v>34</v>
      </c>
      <c r="E17" s="19" t="s">
        <v>97</v>
      </c>
      <c r="F17" s="18" t="s">
        <v>49</v>
      </c>
      <c r="G17" s="18" t="s">
        <v>37</v>
      </c>
      <c r="H17" s="18" t="s">
        <v>105</v>
      </c>
      <c r="I17" s="33" t="s">
        <v>106</v>
      </c>
      <c r="J17" s="18" t="s">
        <v>68</v>
      </c>
      <c r="K17" s="22">
        <v>400</v>
      </c>
      <c r="L17" s="22" t="s">
        <v>26</v>
      </c>
      <c r="M17" s="34" t="s">
        <v>107</v>
      </c>
      <c r="N17" s="18" t="s">
        <v>108</v>
      </c>
      <c r="O17" s="35">
        <v>400</v>
      </c>
      <c r="P17" s="35">
        <f t="shared" si="1"/>
        <v>400</v>
      </c>
      <c r="Q17" s="35"/>
      <c r="R17" s="46">
        <v>400</v>
      </c>
      <c r="S17" s="35">
        <f t="shared" si="3"/>
        <v>400</v>
      </c>
      <c r="T17" s="35"/>
      <c r="U17" s="35"/>
      <c r="V17" s="35"/>
      <c r="W17" s="35"/>
      <c r="X17" s="35"/>
      <c r="Y17" s="35"/>
      <c r="Z17" s="35"/>
      <c r="AA17" s="35"/>
      <c r="AB17" s="50" t="s">
        <v>109</v>
      </c>
    </row>
    <row r="18" ht="168.75" spans="1:28">
      <c r="A18" s="18">
        <v>11</v>
      </c>
      <c r="B18" s="18" t="s">
        <v>110</v>
      </c>
      <c r="C18" s="18" t="s">
        <v>111</v>
      </c>
      <c r="D18" s="19" t="s">
        <v>34</v>
      </c>
      <c r="E18" s="19" t="s">
        <v>97</v>
      </c>
      <c r="F18" s="18" t="s">
        <v>49</v>
      </c>
      <c r="G18" s="18" t="s">
        <v>37</v>
      </c>
      <c r="H18" s="18" t="s">
        <v>112</v>
      </c>
      <c r="I18" s="33" t="s">
        <v>113</v>
      </c>
      <c r="J18" s="18" t="s">
        <v>68</v>
      </c>
      <c r="K18" s="22">
        <v>300</v>
      </c>
      <c r="L18" s="22" t="s">
        <v>26</v>
      </c>
      <c r="M18" s="34" t="s">
        <v>114</v>
      </c>
      <c r="N18" s="18" t="s">
        <v>115</v>
      </c>
      <c r="O18" s="35">
        <v>1055</v>
      </c>
      <c r="P18" s="35">
        <f t="shared" si="1"/>
        <v>1055</v>
      </c>
      <c r="Q18" s="35"/>
      <c r="R18" s="46">
        <v>1055</v>
      </c>
      <c r="S18" s="35">
        <f t="shared" si="3"/>
        <v>1055</v>
      </c>
      <c r="T18" s="35"/>
      <c r="U18" s="35"/>
      <c r="V18" s="35"/>
      <c r="W18" s="35"/>
      <c r="X18" s="35"/>
      <c r="Y18" s="35"/>
      <c r="Z18" s="35"/>
      <c r="AA18" s="35"/>
      <c r="AB18" s="50" t="s">
        <v>116</v>
      </c>
    </row>
    <row r="19" ht="93.75" spans="1:28">
      <c r="A19" s="18">
        <v>12</v>
      </c>
      <c r="B19" s="18" t="s">
        <v>117</v>
      </c>
      <c r="C19" s="18" t="s">
        <v>118</v>
      </c>
      <c r="D19" s="19" t="s">
        <v>34</v>
      </c>
      <c r="E19" s="22" t="s">
        <v>65</v>
      </c>
      <c r="F19" s="18" t="s">
        <v>49</v>
      </c>
      <c r="G19" s="18" t="s">
        <v>37</v>
      </c>
      <c r="H19" s="18" t="s">
        <v>119</v>
      </c>
      <c r="I19" s="33" t="s">
        <v>120</v>
      </c>
      <c r="J19" s="18" t="s">
        <v>68</v>
      </c>
      <c r="K19" s="22">
        <v>270</v>
      </c>
      <c r="L19" s="22" t="s">
        <v>26</v>
      </c>
      <c r="M19" s="36" t="s">
        <v>121</v>
      </c>
      <c r="N19" s="18" t="s">
        <v>122</v>
      </c>
      <c r="O19" s="35">
        <v>110.7</v>
      </c>
      <c r="P19" s="35">
        <f t="shared" si="1"/>
        <v>110.7</v>
      </c>
      <c r="Q19" s="35"/>
      <c r="R19" s="46">
        <v>110.7</v>
      </c>
      <c r="S19" s="35">
        <f t="shared" si="3"/>
        <v>110.7</v>
      </c>
      <c r="T19" s="35"/>
      <c r="U19" s="35"/>
      <c r="V19" s="35"/>
      <c r="W19" s="35"/>
      <c r="X19" s="35"/>
      <c r="Y19" s="35"/>
      <c r="Z19" s="35"/>
      <c r="AA19" s="35"/>
      <c r="AB19" s="50" t="s">
        <v>123</v>
      </c>
    </row>
    <row r="20" ht="81" spans="1:28">
      <c r="A20" s="18">
        <v>13</v>
      </c>
      <c r="B20" s="18" t="s">
        <v>124</v>
      </c>
      <c r="C20" s="18" t="s">
        <v>125</v>
      </c>
      <c r="D20" s="19" t="s">
        <v>34</v>
      </c>
      <c r="E20" s="22" t="s">
        <v>65</v>
      </c>
      <c r="F20" s="18" t="s">
        <v>49</v>
      </c>
      <c r="G20" s="18" t="s">
        <v>37</v>
      </c>
      <c r="H20" s="18" t="s">
        <v>126</v>
      </c>
      <c r="I20" s="33" t="s">
        <v>127</v>
      </c>
      <c r="J20" s="18" t="s">
        <v>68</v>
      </c>
      <c r="K20" s="22">
        <v>724</v>
      </c>
      <c r="L20" s="22" t="s">
        <v>26</v>
      </c>
      <c r="M20" s="36" t="s">
        <v>128</v>
      </c>
      <c r="N20" s="18" t="s">
        <v>122</v>
      </c>
      <c r="O20" s="35">
        <v>254.22</v>
      </c>
      <c r="P20" s="35">
        <f t="shared" si="1"/>
        <v>254.22</v>
      </c>
      <c r="Q20" s="35"/>
      <c r="R20" s="46">
        <v>254.22</v>
      </c>
      <c r="S20" s="35">
        <f t="shared" si="3"/>
        <v>254.22</v>
      </c>
      <c r="T20" s="35"/>
      <c r="U20" s="35"/>
      <c r="V20" s="35"/>
      <c r="W20" s="35"/>
      <c r="X20" s="35"/>
      <c r="Y20" s="35"/>
      <c r="Z20" s="35"/>
      <c r="AA20" s="35"/>
      <c r="AB20" s="50" t="s">
        <v>123</v>
      </c>
    </row>
    <row r="21" ht="42.75" spans="1:28">
      <c r="A21" s="18">
        <v>14</v>
      </c>
      <c r="B21" s="18" t="s">
        <v>129</v>
      </c>
      <c r="C21" s="18" t="s">
        <v>130</v>
      </c>
      <c r="D21" s="19" t="s">
        <v>34</v>
      </c>
      <c r="E21" s="22" t="s">
        <v>65</v>
      </c>
      <c r="F21" s="18" t="s">
        <v>49</v>
      </c>
      <c r="G21" s="18" t="s">
        <v>37</v>
      </c>
      <c r="H21" s="18" t="s">
        <v>131</v>
      </c>
      <c r="I21" s="33" t="s">
        <v>132</v>
      </c>
      <c r="J21" s="18" t="s">
        <v>68</v>
      </c>
      <c r="K21" s="22">
        <v>100</v>
      </c>
      <c r="L21" s="22" t="s">
        <v>26</v>
      </c>
      <c r="M21" s="34" t="s">
        <v>133</v>
      </c>
      <c r="N21" s="18" t="s">
        <v>134</v>
      </c>
      <c r="O21" s="35">
        <v>100</v>
      </c>
      <c r="P21" s="35">
        <f t="shared" si="1"/>
        <v>100</v>
      </c>
      <c r="Q21" s="35"/>
      <c r="R21" s="46">
        <v>100</v>
      </c>
      <c r="S21" s="35">
        <f t="shared" si="3"/>
        <v>100</v>
      </c>
      <c r="T21" s="35"/>
      <c r="U21" s="35"/>
      <c r="V21" s="35"/>
      <c r="W21" s="35"/>
      <c r="X21" s="35"/>
      <c r="Y21" s="35"/>
      <c r="Z21" s="35"/>
      <c r="AA21" s="35"/>
      <c r="AB21" s="50" t="s">
        <v>135</v>
      </c>
    </row>
    <row r="22" ht="75" spans="1:28">
      <c r="A22" s="18">
        <v>15</v>
      </c>
      <c r="B22" s="18" t="s">
        <v>136</v>
      </c>
      <c r="C22" s="18" t="s">
        <v>137</v>
      </c>
      <c r="D22" s="19" t="s">
        <v>34</v>
      </c>
      <c r="E22" s="22" t="s">
        <v>65</v>
      </c>
      <c r="F22" s="18" t="s">
        <v>49</v>
      </c>
      <c r="G22" s="18" t="s">
        <v>37</v>
      </c>
      <c r="H22" s="18" t="s">
        <v>138</v>
      </c>
      <c r="I22" s="33" t="s">
        <v>139</v>
      </c>
      <c r="J22" s="18" t="s">
        <v>68</v>
      </c>
      <c r="K22" s="22">
        <v>700</v>
      </c>
      <c r="L22" s="22" t="s">
        <v>26</v>
      </c>
      <c r="M22" s="36" t="s">
        <v>140</v>
      </c>
      <c r="N22" s="18" t="s">
        <v>141</v>
      </c>
      <c r="O22" s="35">
        <v>205</v>
      </c>
      <c r="P22" s="35">
        <f t="shared" si="1"/>
        <v>205</v>
      </c>
      <c r="Q22" s="35"/>
      <c r="R22" s="46">
        <v>205</v>
      </c>
      <c r="S22" s="35">
        <v>205</v>
      </c>
      <c r="T22" s="35"/>
      <c r="U22" s="35"/>
      <c r="V22" s="35"/>
      <c r="W22" s="35"/>
      <c r="X22" s="35"/>
      <c r="Y22" s="35"/>
      <c r="Z22" s="35"/>
      <c r="AA22" s="35"/>
      <c r="AB22" s="50" t="s">
        <v>142</v>
      </c>
    </row>
    <row r="23" ht="85" customHeight="1" spans="1:28">
      <c r="A23" s="18">
        <v>16</v>
      </c>
      <c r="B23" s="18" t="s">
        <v>143</v>
      </c>
      <c r="C23" s="18" t="s">
        <v>144</v>
      </c>
      <c r="D23" s="19" t="s">
        <v>34</v>
      </c>
      <c r="E23" s="22" t="s">
        <v>48</v>
      </c>
      <c r="F23" s="18" t="s">
        <v>49</v>
      </c>
      <c r="G23" s="18" t="s">
        <v>37</v>
      </c>
      <c r="H23" s="18" t="s">
        <v>145</v>
      </c>
      <c r="I23" s="33" t="s">
        <v>146</v>
      </c>
      <c r="J23" s="18" t="s">
        <v>52</v>
      </c>
      <c r="K23" s="22">
        <v>2700</v>
      </c>
      <c r="L23" s="22" t="s">
        <v>26</v>
      </c>
      <c r="M23" s="36" t="s">
        <v>147</v>
      </c>
      <c r="N23" s="18" t="s">
        <v>148</v>
      </c>
      <c r="O23" s="35">
        <v>800</v>
      </c>
      <c r="P23" s="35">
        <f t="shared" si="1"/>
        <v>800</v>
      </c>
      <c r="Q23" s="35"/>
      <c r="R23" s="46">
        <v>800</v>
      </c>
      <c r="S23" s="35">
        <f>R23</f>
        <v>800</v>
      </c>
      <c r="T23" s="35"/>
      <c r="U23" s="35"/>
      <c r="V23" s="35"/>
      <c r="W23" s="35"/>
      <c r="X23" s="35"/>
      <c r="Y23" s="35"/>
      <c r="Z23" s="35"/>
      <c r="AA23" s="35"/>
      <c r="AB23" s="50" t="s">
        <v>149</v>
      </c>
    </row>
    <row r="24" ht="167" customHeight="1" spans="1:28">
      <c r="A24" s="18">
        <v>17</v>
      </c>
      <c r="B24" s="18" t="s">
        <v>150</v>
      </c>
      <c r="C24" s="18" t="s">
        <v>151</v>
      </c>
      <c r="D24" s="19" t="s">
        <v>34</v>
      </c>
      <c r="E24" s="22" t="s">
        <v>48</v>
      </c>
      <c r="F24" s="18" t="s">
        <v>152</v>
      </c>
      <c r="G24" s="18" t="s">
        <v>37</v>
      </c>
      <c r="H24" s="18" t="s">
        <v>153</v>
      </c>
      <c r="I24" s="33" t="s">
        <v>154</v>
      </c>
      <c r="J24" s="18" t="s">
        <v>52</v>
      </c>
      <c r="K24" s="22">
        <v>2500</v>
      </c>
      <c r="L24" s="22" t="s">
        <v>26</v>
      </c>
      <c r="M24" s="36" t="s">
        <v>53</v>
      </c>
      <c r="N24" s="18" t="s">
        <v>54</v>
      </c>
      <c r="O24" s="35">
        <v>725</v>
      </c>
      <c r="P24" s="35">
        <f t="shared" si="1"/>
        <v>725</v>
      </c>
      <c r="Q24" s="35"/>
      <c r="R24" s="46">
        <v>725</v>
      </c>
      <c r="S24" s="35">
        <f>R24</f>
        <v>725</v>
      </c>
      <c r="T24" s="35"/>
      <c r="U24" s="35"/>
      <c r="V24" s="35"/>
      <c r="W24" s="35"/>
      <c r="X24" s="35"/>
      <c r="Y24" s="35"/>
      <c r="Z24" s="35"/>
      <c r="AA24" s="35"/>
      <c r="AB24" s="50" t="s">
        <v>155</v>
      </c>
    </row>
    <row r="25" ht="57" spans="1:28">
      <c r="A25" s="18">
        <v>18</v>
      </c>
      <c r="B25" s="18" t="s">
        <v>156</v>
      </c>
      <c r="C25" s="18" t="s">
        <v>157</v>
      </c>
      <c r="D25" s="19" t="s">
        <v>34</v>
      </c>
      <c r="E25" s="22" t="s">
        <v>48</v>
      </c>
      <c r="F25" s="18" t="s">
        <v>49</v>
      </c>
      <c r="G25" s="18" t="s">
        <v>37</v>
      </c>
      <c r="H25" s="18" t="s">
        <v>158</v>
      </c>
      <c r="I25" s="33" t="s">
        <v>159</v>
      </c>
      <c r="J25" s="18" t="s">
        <v>52</v>
      </c>
      <c r="K25" s="22">
        <v>2000</v>
      </c>
      <c r="L25" s="22" t="s">
        <v>26</v>
      </c>
      <c r="M25" s="36" t="s">
        <v>160</v>
      </c>
      <c r="N25" s="18" t="s">
        <v>161</v>
      </c>
      <c r="O25" s="35">
        <v>500</v>
      </c>
      <c r="P25" s="35">
        <f t="shared" si="1"/>
        <v>500</v>
      </c>
      <c r="Q25" s="35"/>
      <c r="R25" s="46">
        <v>500</v>
      </c>
      <c r="S25" s="35">
        <f>R25</f>
        <v>500</v>
      </c>
      <c r="T25" s="35"/>
      <c r="U25" s="35"/>
      <c r="V25" s="35"/>
      <c r="W25" s="35"/>
      <c r="X25" s="35"/>
      <c r="Y25" s="35"/>
      <c r="Z25" s="35"/>
      <c r="AA25" s="35"/>
      <c r="AB25" s="50" t="s">
        <v>162</v>
      </c>
    </row>
    <row r="26" ht="142.5" spans="1:28">
      <c r="A26" s="18">
        <v>19</v>
      </c>
      <c r="B26" s="18" t="s">
        <v>163</v>
      </c>
      <c r="C26" s="18" t="s">
        <v>164</v>
      </c>
      <c r="D26" s="19" t="s">
        <v>165</v>
      </c>
      <c r="E26" s="19" t="s">
        <v>166</v>
      </c>
      <c r="F26" s="18" t="s">
        <v>49</v>
      </c>
      <c r="G26" s="18" t="s">
        <v>37</v>
      </c>
      <c r="H26" s="18" t="s">
        <v>167</v>
      </c>
      <c r="I26" s="33" t="s">
        <v>168</v>
      </c>
      <c r="J26" s="39" t="s">
        <v>169</v>
      </c>
      <c r="K26" s="22">
        <v>35</v>
      </c>
      <c r="L26" s="19" t="s">
        <v>170</v>
      </c>
      <c r="M26" s="34" t="s">
        <v>171</v>
      </c>
      <c r="N26" s="39" t="s">
        <v>172</v>
      </c>
      <c r="O26" s="35">
        <v>7000</v>
      </c>
      <c r="P26" s="35">
        <f t="shared" si="1"/>
        <v>7000</v>
      </c>
      <c r="Q26" s="35"/>
      <c r="R26" s="46">
        <v>7000</v>
      </c>
      <c r="S26" s="35">
        <v>2000</v>
      </c>
      <c r="T26" s="35"/>
      <c r="U26" s="35"/>
      <c r="V26" s="35">
        <v>5000</v>
      </c>
      <c r="W26" s="35"/>
      <c r="X26" s="35"/>
      <c r="Y26" s="35"/>
      <c r="Z26" s="35"/>
      <c r="AA26" s="35"/>
      <c r="AB26" s="53" t="s">
        <v>173</v>
      </c>
    </row>
    <row r="27" ht="142.5" spans="1:28">
      <c r="A27" s="18">
        <v>20</v>
      </c>
      <c r="B27" s="18" t="s">
        <v>174</v>
      </c>
      <c r="C27" s="18" t="s">
        <v>175</v>
      </c>
      <c r="D27" s="19" t="s">
        <v>165</v>
      </c>
      <c r="E27" s="19" t="s">
        <v>166</v>
      </c>
      <c r="F27" s="18" t="s">
        <v>176</v>
      </c>
      <c r="G27" s="18" t="s">
        <v>37</v>
      </c>
      <c r="H27" s="18" t="s">
        <v>177</v>
      </c>
      <c r="I27" s="33" t="s">
        <v>178</v>
      </c>
      <c r="J27" s="39" t="s">
        <v>169</v>
      </c>
      <c r="K27" s="22">
        <v>16</v>
      </c>
      <c r="L27" s="22" t="s">
        <v>26</v>
      </c>
      <c r="M27" s="34" t="s">
        <v>171</v>
      </c>
      <c r="N27" s="39" t="s">
        <v>172</v>
      </c>
      <c r="O27" s="35">
        <v>1920</v>
      </c>
      <c r="P27" s="35">
        <f t="shared" si="1"/>
        <v>1920</v>
      </c>
      <c r="Q27" s="35"/>
      <c r="R27" s="46">
        <v>1920</v>
      </c>
      <c r="S27" s="35">
        <v>1920</v>
      </c>
      <c r="T27" s="35"/>
      <c r="U27" s="35"/>
      <c r="V27" s="35"/>
      <c r="W27" s="35"/>
      <c r="X27" s="35"/>
      <c r="Y27" s="35"/>
      <c r="Z27" s="35"/>
      <c r="AA27" s="35"/>
      <c r="AB27" s="50" t="s">
        <v>179</v>
      </c>
    </row>
    <row r="28" ht="128.25" spans="1:28">
      <c r="A28" s="18">
        <v>21</v>
      </c>
      <c r="B28" s="18" t="s">
        <v>180</v>
      </c>
      <c r="C28" s="18" t="s">
        <v>181</v>
      </c>
      <c r="D28" s="19" t="s">
        <v>165</v>
      </c>
      <c r="E28" s="19" t="s">
        <v>166</v>
      </c>
      <c r="F28" s="18" t="s">
        <v>176</v>
      </c>
      <c r="G28" s="18" t="s">
        <v>37</v>
      </c>
      <c r="H28" s="18" t="s">
        <v>182</v>
      </c>
      <c r="I28" s="33" t="s">
        <v>183</v>
      </c>
      <c r="J28" s="39" t="s">
        <v>169</v>
      </c>
      <c r="K28" s="22">
        <v>16</v>
      </c>
      <c r="L28" s="22" t="s">
        <v>28</v>
      </c>
      <c r="M28" s="34" t="s">
        <v>171</v>
      </c>
      <c r="N28" s="39" t="s">
        <v>172</v>
      </c>
      <c r="O28" s="35">
        <v>1120</v>
      </c>
      <c r="P28" s="35">
        <f t="shared" si="1"/>
        <v>1120</v>
      </c>
      <c r="Q28" s="35"/>
      <c r="R28" s="46">
        <v>1120</v>
      </c>
      <c r="S28" s="35"/>
      <c r="T28" s="35"/>
      <c r="U28" s="35">
        <v>1120</v>
      </c>
      <c r="V28" s="35"/>
      <c r="W28" s="35"/>
      <c r="X28" s="35"/>
      <c r="Y28" s="35"/>
      <c r="Z28" s="35"/>
      <c r="AA28" s="35"/>
      <c r="AB28" s="50" t="s">
        <v>184</v>
      </c>
    </row>
    <row r="29" ht="128.25" spans="1:28">
      <c r="A29" s="18">
        <v>22</v>
      </c>
      <c r="B29" s="18" t="s">
        <v>185</v>
      </c>
      <c r="C29" s="18" t="s">
        <v>186</v>
      </c>
      <c r="D29" s="19" t="s">
        <v>165</v>
      </c>
      <c r="E29" s="19" t="s">
        <v>166</v>
      </c>
      <c r="F29" s="18" t="s">
        <v>176</v>
      </c>
      <c r="G29" s="18" t="s">
        <v>37</v>
      </c>
      <c r="H29" s="18" t="s">
        <v>187</v>
      </c>
      <c r="I29" s="33" t="s">
        <v>188</v>
      </c>
      <c r="J29" s="39" t="s">
        <v>169</v>
      </c>
      <c r="K29" s="22">
        <v>20</v>
      </c>
      <c r="L29" s="22" t="s">
        <v>26</v>
      </c>
      <c r="M29" s="34" t="s">
        <v>171</v>
      </c>
      <c r="N29" s="39" t="s">
        <v>172</v>
      </c>
      <c r="O29" s="35">
        <v>700</v>
      </c>
      <c r="P29" s="35">
        <f t="shared" si="1"/>
        <v>700</v>
      </c>
      <c r="Q29" s="35"/>
      <c r="R29" s="46">
        <v>700</v>
      </c>
      <c r="S29" s="35">
        <f>R29</f>
        <v>700</v>
      </c>
      <c r="T29" s="35"/>
      <c r="U29" s="35"/>
      <c r="V29" s="35"/>
      <c r="W29" s="35"/>
      <c r="X29" s="35"/>
      <c r="Y29" s="35"/>
      <c r="Z29" s="35"/>
      <c r="AA29" s="35"/>
      <c r="AB29" s="50" t="s">
        <v>189</v>
      </c>
    </row>
    <row r="30" ht="114" spans="1:28">
      <c r="A30" s="18">
        <v>23</v>
      </c>
      <c r="B30" s="18" t="s">
        <v>190</v>
      </c>
      <c r="C30" s="23" t="s">
        <v>191</v>
      </c>
      <c r="D30" s="19" t="s">
        <v>165</v>
      </c>
      <c r="E30" s="19" t="s">
        <v>166</v>
      </c>
      <c r="F30" s="23" t="s">
        <v>49</v>
      </c>
      <c r="G30" s="18" t="s">
        <v>37</v>
      </c>
      <c r="H30" s="23" t="s">
        <v>192</v>
      </c>
      <c r="I30" s="40" t="s">
        <v>193</v>
      </c>
      <c r="J30" s="39" t="s">
        <v>169</v>
      </c>
      <c r="K30" s="22">
        <v>50</v>
      </c>
      <c r="L30" s="22" t="s">
        <v>26</v>
      </c>
      <c r="M30" s="34" t="s">
        <v>171</v>
      </c>
      <c r="N30" s="41" t="s">
        <v>172</v>
      </c>
      <c r="O30" s="35">
        <v>2500</v>
      </c>
      <c r="P30" s="35">
        <f t="shared" si="1"/>
        <v>2500</v>
      </c>
      <c r="Q30" s="35"/>
      <c r="R30" s="49">
        <v>2500</v>
      </c>
      <c r="S30" s="35">
        <v>2500</v>
      </c>
      <c r="T30" s="35"/>
      <c r="U30" s="35"/>
      <c r="V30" s="35"/>
      <c r="W30" s="35"/>
      <c r="X30" s="35"/>
      <c r="Y30" s="35"/>
      <c r="Z30" s="35"/>
      <c r="AA30" s="35"/>
      <c r="AB30" s="54" t="s">
        <v>194</v>
      </c>
    </row>
    <row r="31" ht="99.75" spans="1:28">
      <c r="A31" s="18">
        <v>24</v>
      </c>
      <c r="B31" s="18" t="s">
        <v>195</v>
      </c>
      <c r="C31" s="18" t="s">
        <v>196</v>
      </c>
      <c r="D31" s="19" t="s">
        <v>165</v>
      </c>
      <c r="E31" s="19" t="s">
        <v>166</v>
      </c>
      <c r="F31" s="18" t="s">
        <v>49</v>
      </c>
      <c r="G31" s="18" t="s">
        <v>37</v>
      </c>
      <c r="H31" s="18" t="s">
        <v>50</v>
      </c>
      <c r="I31" s="33" t="s">
        <v>197</v>
      </c>
      <c r="J31" s="39" t="s">
        <v>169</v>
      </c>
      <c r="K31" s="22">
        <v>5</v>
      </c>
      <c r="L31" s="22" t="s">
        <v>26</v>
      </c>
      <c r="M31" s="34" t="s">
        <v>171</v>
      </c>
      <c r="N31" s="39" t="s">
        <v>172</v>
      </c>
      <c r="O31" s="35">
        <v>600</v>
      </c>
      <c r="P31" s="35">
        <f t="shared" si="1"/>
        <v>600</v>
      </c>
      <c r="Q31" s="35"/>
      <c r="R31" s="46">
        <v>600</v>
      </c>
      <c r="S31" s="35">
        <f>R31</f>
        <v>600</v>
      </c>
      <c r="T31" s="35"/>
      <c r="U31" s="35"/>
      <c r="V31" s="35"/>
      <c r="W31" s="35"/>
      <c r="X31" s="35"/>
      <c r="Y31" s="35"/>
      <c r="Z31" s="35"/>
      <c r="AA31" s="35"/>
      <c r="AB31" s="50" t="s">
        <v>198</v>
      </c>
    </row>
    <row r="32" ht="112.5" spans="1:28">
      <c r="A32" s="18">
        <v>25</v>
      </c>
      <c r="B32" s="18" t="s">
        <v>199</v>
      </c>
      <c r="C32" s="18" t="s">
        <v>200</v>
      </c>
      <c r="D32" s="19" t="s">
        <v>201</v>
      </c>
      <c r="E32" s="19" t="s">
        <v>201</v>
      </c>
      <c r="F32" s="18" t="s">
        <v>49</v>
      </c>
      <c r="G32" s="18" t="s">
        <v>37</v>
      </c>
      <c r="H32" s="18" t="s">
        <v>202</v>
      </c>
      <c r="I32" s="33" t="s">
        <v>203</v>
      </c>
      <c r="J32" s="18" t="s">
        <v>204</v>
      </c>
      <c r="K32" s="22">
        <v>13</v>
      </c>
      <c r="L32" s="22" t="s">
        <v>26</v>
      </c>
      <c r="M32" s="36" t="s">
        <v>160</v>
      </c>
      <c r="N32" s="18" t="s">
        <v>161</v>
      </c>
      <c r="O32" s="35">
        <v>167.2</v>
      </c>
      <c r="P32" s="35">
        <f t="shared" si="1"/>
        <v>167.2</v>
      </c>
      <c r="Q32" s="35"/>
      <c r="R32" s="46">
        <v>167.2</v>
      </c>
      <c r="S32" s="35">
        <f>R32</f>
        <v>167.2</v>
      </c>
      <c r="T32" s="35"/>
      <c r="U32" s="35"/>
      <c r="V32" s="35"/>
      <c r="W32" s="35"/>
      <c r="X32" s="35"/>
      <c r="Y32" s="35"/>
      <c r="Z32" s="35"/>
      <c r="AA32" s="35"/>
      <c r="AB32" s="50" t="s">
        <v>205</v>
      </c>
    </row>
    <row r="33" s="5" customFormat="1" ht="315" customHeight="1" spans="1:31">
      <c r="A33" s="18">
        <v>26</v>
      </c>
      <c r="B33" s="18" t="s">
        <v>206</v>
      </c>
      <c r="C33" s="18" t="s">
        <v>207</v>
      </c>
      <c r="D33" s="19" t="s">
        <v>165</v>
      </c>
      <c r="E33" s="19" t="s">
        <v>208</v>
      </c>
      <c r="F33" s="20" t="s">
        <v>49</v>
      </c>
      <c r="G33" s="20" t="s">
        <v>209</v>
      </c>
      <c r="H33" s="20" t="s">
        <v>210</v>
      </c>
      <c r="I33" s="42" t="s">
        <v>211</v>
      </c>
      <c r="J33" s="18" t="s">
        <v>40</v>
      </c>
      <c r="K33" s="22">
        <v>1</v>
      </c>
      <c r="L33" s="19" t="s">
        <v>26</v>
      </c>
      <c r="M33" s="19" t="s">
        <v>212</v>
      </c>
      <c r="N33" s="20" t="s">
        <v>213</v>
      </c>
      <c r="O33" s="35">
        <v>27019.14</v>
      </c>
      <c r="P33" s="35">
        <v>2160</v>
      </c>
      <c r="Q33" s="35"/>
      <c r="R33" s="46">
        <v>2160</v>
      </c>
      <c r="S33" s="35">
        <v>2160</v>
      </c>
      <c r="T33" s="35"/>
      <c r="U33" s="35"/>
      <c r="V33" s="35"/>
      <c r="W33" s="35"/>
      <c r="X33" s="35">
        <f>VLOOKUP(C33,'[1]2023项目计划表'!$C:$X,22,0)</f>
        <v>24859.14</v>
      </c>
      <c r="Y33" s="35"/>
      <c r="Z33" s="35"/>
      <c r="AA33" s="35"/>
      <c r="AB33" s="55" t="s">
        <v>214</v>
      </c>
      <c r="AC33" s="10"/>
      <c r="AD33" s="10"/>
      <c r="AE33" s="10"/>
    </row>
    <row r="34" s="6" customFormat="1" ht="57" spans="1:31">
      <c r="A34" s="18">
        <v>27</v>
      </c>
      <c r="B34" s="18" t="s">
        <v>215</v>
      </c>
      <c r="C34" s="18" t="s">
        <v>216</v>
      </c>
      <c r="D34" s="19" t="s">
        <v>34</v>
      </c>
      <c r="E34" s="18" t="s">
        <v>217</v>
      </c>
      <c r="F34" s="18" t="s">
        <v>49</v>
      </c>
      <c r="G34" s="18" t="s">
        <v>218</v>
      </c>
      <c r="H34" s="18" t="s">
        <v>219</v>
      </c>
      <c r="I34" s="43" t="s">
        <v>220</v>
      </c>
      <c r="J34" s="20" t="s">
        <v>221</v>
      </c>
      <c r="K34" s="44">
        <v>10</v>
      </c>
      <c r="L34" s="44" t="s">
        <v>27</v>
      </c>
      <c r="M34" s="44" t="s">
        <v>107</v>
      </c>
      <c r="N34" s="45" t="s">
        <v>222</v>
      </c>
      <c r="O34" s="46">
        <v>50</v>
      </c>
      <c r="P34" s="46">
        <v>50</v>
      </c>
      <c r="Q34" s="46"/>
      <c r="R34" s="46">
        <v>50</v>
      </c>
      <c r="S34" s="46"/>
      <c r="T34" s="46">
        <v>50</v>
      </c>
      <c r="U34" s="46"/>
      <c r="V34" s="46"/>
      <c r="W34" s="46"/>
      <c r="X34" s="35"/>
      <c r="Y34" s="46"/>
      <c r="Z34" s="46"/>
      <c r="AA34" s="46"/>
      <c r="AB34" s="18" t="s">
        <v>223</v>
      </c>
      <c r="AC34" s="56"/>
      <c r="AD34" s="56"/>
      <c r="AE34" s="56"/>
    </row>
    <row r="35" ht="121.5" spans="1:28">
      <c r="A35" s="18">
        <v>28</v>
      </c>
      <c r="B35" s="22" t="s">
        <v>224</v>
      </c>
      <c r="C35" s="19" t="s">
        <v>225</v>
      </c>
      <c r="D35" s="19" t="s">
        <v>34</v>
      </c>
      <c r="E35" s="22" t="s">
        <v>65</v>
      </c>
      <c r="F35" s="22" t="s">
        <v>226</v>
      </c>
      <c r="G35" s="22" t="s">
        <v>227</v>
      </c>
      <c r="H35" s="22" t="s">
        <v>112</v>
      </c>
      <c r="I35" s="47" t="s">
        <v>228</v>
      </c>
      <c r="J35" s="22" t="s">
        <v>40</v>
      </c>
      <c r="K35" s="22">
        <v>70</v>
      </c>
      <c r="L35" s="22" t="s">
        <v>26</v>
      </c>
      <c r="M35" s="34" t="s">
        <v>41</v>
      </c>
      <c r="N35" s="34" t="s">
        <v>42</v>
      </c>
      <c r="O35" s="34">
        <v>2251.2</v>
      </c>
      <c r="P35" s="34">
        <v>2251.2</v>
      </c>
      <c r="Q35" s="34">
        <v>590.4992213264</v>
      </c>
      <c r="R35" s="34">
        <v>1660.7007786736</v>
      </c>
      <c r="S35" s="34">
        <v>1660.7007786736</v>
      </c>
      <c r="T35" s="34"/>
      <c r="U35" s="34"/>
      <c r="V35" s="34"/>
      <c r="W35" s="34"/>
      <c r="X35" s="35"/>
      <c r="Y35" s="34"/>
      <c r="Z35" s="34"/>
      <c r="AA35" s="34"/>
      <c r="AB35" s="22" t="s">
        <v>229</v>
      </c>
    </row>
    <row r="36" ht="375" spans="1:28">
      <c r="A36" s="18">
        <v>29</v>
      </c>
      <c r="B36" s="22" t="s">
        <v>230</v>
      </c>
      <c r="C36" s="19" t="s">
        <v>231</v>
      </c>
      <c r="D36" s="19" t="s">
        <v>34</v>
      </c>
      <c r="E36" s="22" t="s">
        <v>35</v>
      </c>
      <c r="F36" s="22" t="s">
        <v>226</v>
      </c>
      <c r="G36" s="22" t="s">
        <v>227</v>
      </c>
      <c r="H36" s="22" t="s">
        <v>202</v>
      </c>
      <c r="I36" s="47" t="s">
        <v>232</v>
      </c>
      <c r="J36" s="22" t="s">
        <v>52</v>
      </c>
      <c r="K36" s="22">
        <v>12580</v>
      </c>
      <c r="L36" s="22" t="s">
        <v>26</v>
      </c>
      <c r="M36" s="34" t="s">
        <v>41</v>
      </c>
      <c r="N36" s="34" t="s">
        <v>42</v>
      </c>
      <c r="O36" s="34">
        <v>4100</v>
      </c>
      <c r="P36" s="34">
        <v>4100</v>
      </c>
      <c r="Q36" s="34">
        <v>3823.7913</v>
      </c>
      <c r="R36" s="34">
        <v>276.2087</v>
      </c>
      <c r="S36" s="34">
        <v>276.2087</v>
      </c>
      <c r="T36" s="34"/>
      <c r="U36" s="34"/>
      <c r="V36" s="34"/>
      <c r="W36" s="34"/>
      <c r="X36" s="35"/>
      <c r="Y36" s="34"/>
      <c r="Z36" s="34"/>
      <c r="AA36" s="34"/>
      <c r="AB36" s="22" t="s">
        <v>233</v>
      </c>
    </row>
    <row r="37" ht="85.5" spans="1:28">
      <c r="A37" s="18">
        <v>30</v>
      </c>
      <c r="B37" s="22" t="s">
        <v>234</v>
      </c>
      <c r="C37" s="19" t="s">
        <v>235</v>
      </c>
      <c r="D37" s="19" t="s">
        <v>165</v>
      </c>
      <c r="E37" s="22" t="s">
        <v>236</v>
      </c>
      <c r="F37" s="22" t="s">
        <v>226</v>
      </c>
      <c r="G37" s="22" t="s">
        <v>227</v>
      </c>
      <c r="H37" s="22" t="s">
        <v>237</v>
      </c>
      <c r="I37" s="42" t="s">
        <v>238</v>
      </c>
      <c r="J37" s="22" t="s">
        <v>169</v>
      </c>
      <c r="K37" s="22">
        <v>10</v>
      </c>
      <c r="L37" s="22" t="s">
        <v>26</v>
      </c>
      <c r="M37" s="34" t="s">
        <v>212</v>
      </c>
      <c r="N37" s="34" t="s">
        <v>213</v>
      </c>
      <c r="O37" s="34">
        <v>4000</v>
      </c>
      <c r="P37" s="34">
        <v>4000</v>
      </c>
      <c r="Q37" s="34">
        <v>3169.877778</v>
      </c>
      <c r="R37" s="34">
        <v>830.122222</v>
      </c>
      <c r="S37" s="34">
        <v>830.122222</v>
      </c>
      <c r="T37" s="34"/>
      <c r="U37" s="34"/>
      <c r="V37" s="34"/>
      <c r="W37" s="34"/>
      <c r="X37" s="35"/>
      <c r="Y37" s="34"/>
      <c r="Z37" s="34"/>
      <c r="AA37" s="34"/>
      <c r="AB37" s="19" t="s">
        <v>239</v>
      </c>
    </row>
    <row r="38" ht="115.5" spans="1:28">
      <c r="A38" s="18">
        <v>31</v>
      </c>
      <c r="B38" s="22" t="s">
        <v>240</v>
      </c>
      <c r="C38" s="19" t="s">
        <v>241</v>
      </c>
      <c r="D38" s="19" t="s">
        <v>165</v>
      </c>
      <c r="E38" s="22" t="s">
        <v>236</v>
      </c>
      <c r="F38" s="22" t="s">
        <v>226</v>
      </c>
      <c r="G38" s="22" t="s">
        <v>227</v>
      </c>
      <c r="H38" s="22" t="s">
        <v>50</v>
      </c>
      <c r="I38" s="42" t="s">
        <v>242</v>
      </c>
      <c r="J38" s="22" t="s">
        <v>243</v>
      </c>
      <c r="K38" s="22">
        <v>1</v>
      </c>
      <c r="L38" s="22" t="s">
        <v>26</v>
      </c>
      <c r="M38" s="34" t="s">
        <v>212</v>
      </c>
      <c r="N38" s="34" t="s">
        <v>213</v>
      </c>
      <c r="O38" s="34">
        <v>5815.68</v>
      </c>
      <c r="P38" s="34">
        <v>5815.68</v>
      </c>
      <c r="Q38" s="34">
        <v>3800</v>
      </c>
      <c r="R38" s="34">
        <v>2015.68</v>
      </c>
      <c r="S38" s="34">
        <v>2015.68</v>
      </c>
      <c r="T38" s="34"/>
      <c r="U38" s="34"/>
      <c r="V38" s="34"/>
      <c r="W38" s="34"/>
      <c r="X38" s="35"/>
      <c r="Y38" s="34"/>
      <c r="Z38" s="34"/>
      <c r="AA38" s="34"/>
      <c r="AB38" s="22" t="s">
        <v>244</v>
      </c>
    </row>
    <row r="39" ht="206.25" spans="1:28">
      <c r="A39" s="18">
        <v>32</v>
      </c>
      <c r="B39" s="22" t="s">
        <v>245</v>
      </c>
      <c r="C39" s="19" t="s">
        <v>246</v>
      </c>
      <c r="D39" s="19" t="s">
        <v>34</v>
      </c>
      <c r="E39" s="22" t="s">
        <v>65</v>
      </c>
      <c r="F39" s="22" t="s">
        <v>226</v>
      </c>
      <c r="G39" s="22" t="s">
        <v>227</v>
      </c>
      <c r="H39" s="22" t="s">
        <v>167</v>
      </c>
      <c r="I39" s="47" t="s">
        <v>247</v>
      </c>
      <c r="J39" s="22" t="s">
        <v>68</v>
      </c>
      <c r="K39" s="22">
        <v>10587.92</v>
      </c>
      <c r="L39" s="22" t="s">
        <v>26</v>
      </c>
      <c r="M39" s="34" t="s">
        <v>133</v>
      </c>
      <c r="N39" s="34" t="s">
        <v>248</v>
      </c>
      <c r="O39" s="34">
        <v>6717.58</v>
      </c>
      <c r="P39" s="34">
        <v>6717.58</v>
      </c>
      <c r="Q39" s="34">
        <v>100</v>
      </c>
      <c r="R39" s="34">
        <v>6617.58</v>
      </c>
      <c r="S39" s="34">
        <v>6617.58</v>
      </c>
      <c r="T39" s="34"/>
      <c r="U39" s="34"/>
      <c r="V39" s="34"/>
      <c r="W39" s="34"/>
      <c r="X39" s="35"/>
      <c r="Y39" s="34"/>
      <c r="Z39" s="34"/>
      <c r="AA39" s="34"/>
      <c r="AB39" s="19" t="s">
        <v>249</v>
      </c>
    </row>
    <row r="40" ht="356.25" spans="1:28">
      <c r="A40" s="18">
        <v>33</v>
      </c>
      <c r="B40" s="22" t="s">
        <v>250</v>
      </c>
      <c r="C40" s="19" t="s">
        <v>251</v>
      </c>
      <c r="D40" s="19" t="s">
        <v>34</v>
      </c>
      <c r="E40" s="22" t="s">
        <v>92</v>
      </c>
      <c r="F40" s="22" t="s">
        <v>226</v>
      </c>
      <c r="G40" s="22" t="s">
        <v>227</v>
      </c>
      <c r="H40" s="22" t="s">
        <v>252</v>
      </c>
      <c r="I40" s="47" t="s">
        <v>253</v>
      </c>
      <c r="J40" s="22" t="s">
        <v>243</v>
      </c>
      <c r="K40" s="22">
        <v>1</v>
      </c>
      <c r="L40" s="22" t="s">
        <v>26</v>
      </c>
      <c r="M40" s="34" t="s">
        <v>41</v>
      </c>
      <c r="N40" s="34" t="s">
        <v>42</v>
      </c>
      <c r="O40" s="34">
        <v>12000</v>
      </c>
      <c r="P40" s="34">
        <v>12000</v>
      </c>
      <c r="Q40" s="34">
        <v>9000</v>
      </c>
      <c r="R40" s="34">
        <v>3000</v>
      </c>
      <c r="S40" s="34">
        <v>3000</v>
      </c>
      <c r="T40" s="34"/>
      <c r="U40" s="34"/>
      <c r="V40" s="34"/>
      <c r="W40" s="34"/>
      <c r="X40" s="35"/>
      <c r="Y40" s="34"/>
      <c r="Z40" s="34"/>
      <c r="AA40" s="34"/>
      <c r="AB40" s="22" t="s">
        <v>254</v>
      </c>
    </row>
    <row r="41" ht="375" spans="1:28">
      <c r="A41" s="18">
        <v>34</v>
      </c>
      <c r="B41" s="22" t="s">
        <v>255</v>
      </c>
      <c r="C41" s="19" t="s">
        <v>256</v>
      </c>
      <c r="D41" s="19" t="s">
        <v>34</v>
      </c>
      <c r="E41" s="22" t="s">
        <v>257</v>
      </c>
      <c r="F41" s="22" t="s">
        <v>49</v>
      </c>
      <c r="G41" s="22" t="s">
        <v>258</v>
      </c>
      <c r="H41" s="22" t="s">
        <v>177</v>
      </c>
      <c r="I41" s="47" t="s">
        <v>259</v>
      </c>
      <c r="J41" s="22" t="s">
        <v>68</v>
      </c>
      <c r="K41" s="22">
        <v>3159</v>
      </c>
      <c r="L41" s="22" t="s">
        <v>26</v>
      </c>
      <c r="M41" s="34" t="s">
        <v>41</v>
      </c>
      <c r="N41" s="34" t="s">
        <v>42</v>
      </c>
      <c r="O41" s="34">
        <v>1961.55</v>
      </c>
      <c r="P41" s="34">
        <v>1961.55</v>
      </c>
      <c r="Q41" s="34"/>
      <c r="R41" s="34">
        <v>1961.55</v>
      </c>
      <c r="S41" s="34">
        <v>1961.55</v>
      </c>
      <c r="T41" s="34"/>
      <c r="U41" s="34"/>
      <c r="V41" s="34"/>
      <c r="W41" s="34"/>
      <c r="X41" s="35"/>
      <c r="Y41" s="34"/>
      <c r="Z41" s="34"/>
      <c r="AA41" s="34"/>
      <c r="AB41" s="22" t="s">
        <v>260</v>
      </c>
    </row>
    <row r="42" ht="82.5" spans="1:28">
      <c r="A42" s="18">
        <v>35</v>
      </c>
      <c r="B42" s="22" t="s">
        <v>261</v>
      </c>
      <c r="C42" s="22" t="s">
        <v>262</v>
      </c>
      <c r="D42" s="19" t="s">
        <v>34</v>
      </c>
      <c r="E42" s="22" t="s">
        <v>65</v>
      </c>
      <c r="F42" s="22" t="s">
        <v>49</v>
      </c>
      <c r="G42" s="22" t="s">
        <v>258</v>
      </c>
      <c r="H42" s="22" t="s">
        <v>38</v>
      </c>
      <c r="I42" s="47" t="s">
        <v>263</v>
      </c>
      <c r="J42" s="22" t="s">
        <v>68</v>
      </c>
      <c r="K42" s="22">
        <v>7000</v>
      </c>
      <c r="L42" s="22" t="s">
        <v>264</v>
      </c>
      <c r="M42" s="34" t="s">
        <v>41</v>
      </c>
      <c r="N42" s="34" t="s">
        <v>42</v>
      </c>
      <c r="O42" s="34">
        <v>3165.56</v>
      </c>
      <c r="P42" s="34">
        <v>3165.56</v>
      </c>
      <c r="Q42" s="34"/>
      <c r="R42" s="34">
        <v>3165.56</v>
      </c>
      <c r="S42" s="34">
        <v>1665.56</v>
      </c>
      <c r="T42" s="34"/>
      <c r="U42" s="34">
        <v>1500</v>
      </c>
      <c r="V42" s="34"/>
      <c r="W42" s="34"/>
      <c r="X42" s="35"/>
      <c r="Y42" s="34"/>
      <c r="Z42" s="34"/>
      <c r="AA42" s="34"/>
      <c r="AB42" s="22" t="s">
        <v>265</v>
      </c>
    </row>
    <row r="43" ht="150" spans="1:28">
      <c r="A43" s="18">
        <v>36</v>
      </c>
      <c r="B43" s="22" t="s">
        <v>266</v>
      </c>
      <c r="C43" s="19" t="s">
        <v>267</v>
      </c>
      <c r="D43" s="19" t="s">
        <v>34</v>
      </c>
      <c r="E43" s="22" t="s">
        <v>65</v>
      </c>
      <c r="F43" s="22" t="s">
        <v>49</v>
      </c>
      <c r="G43" s="22" t="s">
        <v>268</v>
      </c>
      <c r="H43" s="22" t="s">
        <v>269</v>
      </c>
      <c r="I43" s="47" t="s">
        <v>270</v>
      </c>
      <c r="J43" s="22" t="s">
        <v>40</v>
      </c>
      <c r="K43" s="22">
        <v>372</v>
      </c>
      <c r="L43" s="22" t="s">
        <v>26</v>
      </c>
      <c r="M43" s="34" t="s">
        <v>41</v>
      </c>
      <c r="N43" s="34" t="s">
        <v>42</v>
      </c>
      <c r="O43" s="34">
        <v>1472.51</v>
      </c>
      <c r="P43" s="34">
        <v>1472.51</v>
      </c>
      <c r="Q43" s="34"/>
      <c r="R43" s="34">
        <v>1472.51</v>
      </c>
      <c r="S43" s="34">
        <v>1472.51</v>
      </c>
      <c r="T43" s="34"/>
      <c r="U43" s="34"/>
      <c r="V43" s="34"/>
      <c r="W43" s="34"/>
      <c r="X43" s="35"/>
      <c r="Y43" s="34"/>
      <c r="Z43" s="34"/>
      <c r="AA43" s="34"/>
      <c r="AB43" s="22" t="s">
        <v>89</v>
      </c>
    </row>
    <row r="44" ht="100" customHeight="1" spans="1:28">
      <c r="A44" s="18">
        <v>37</v>
      </c>
      <c r="B44" s="22" t="s">
        <v>271</v>
      </c>
      <c r="C44" s="19" t="s">
        <v>272</v>
      </c>
      <c r="D44" s="19" t="s">
        <v>34</v>
      </c>
      <c r="E44" s="19" t="s">
        <v>273</v>
      </c>
      <c r="F44" s="22" t="s">
        <v>49</v>
      </c>
      <c r="G44" s="22" t="s">
        <v>37</v>
      </c>
      <c r="H44" s="22" t="s">
        <v>158</v>
      </c>
      <c r="I44" s="42" t="s">
        <v>274</v>
      </c>
      <c r="J44" s="22" t="s">
        <v>275</v>
      </c>
      <c r="K44" s="22">
        <v>1590.64</v>
      </c>
      <c r="L44" s="22" t="s">
        <v>26</v>
      </c>
      <c r="M44" s="34" t="s">
        <v>212</v>
      </c>
      <c r="N44" s="34" t="s">
        <v>213</v>
      </c>
      <c r="O44" s="35">
        <v>13635.06</v>
      </c>
      <c r="P44" s="35">
        <v>5459</v>
      </c>
      <c r="Q44" s="35"/>
      <c r="R44" s="35">
        <v>5459</v>
      </c>
      <c r="S44" s="35">
        <v>5459</v>
      </c>
      <c r="T44" s="35"/>
      <c r="U44" s="35"/>
      <c r="V44" s="35"/>
      <c r="W44" s="35"/>
      <c r="X44" s="35">
        <f>VLOOKUP(C44,'[1]2023项目计划表'!$C:$X,22,0)</f>
        <v>8176.06</v>
      </c>
      <c r="Y44" s="34"/>
      <c r="Z44" s="34"/>
      <c r="AA44" s="34"/>
      <c r="AB44" s="22" t="s">
        <v>276</v>
      </c>
    </row>
    <row r="45" ht="67.5" spans="1:28">
      <c r="A45" s="18">
        <v>38</v>
      </c>
      <c r="B45" s="22" t="s">
        <v>277</v>
      </c>
      <c r="C45" s="19" t="s">
        <v>278</v>
      </c>
      <c r="D45" s="19" t="s">
        <v>34</v>
      </c>
      <c r="E45" s="19" t="s">
        <v>273</v>
      </c>
      <c r="F45" s="22" t="s">
        <v>49</v>
      </c>
      <c r="G45" s="22" t="s">
        <v>37</v>
      </c>
      <c r="H45" s="22" t="s">
        <v>158</v>
      </c>
      <c r="I45" s="42" t="s">
        <v>279</v>
      </c>
      <c r="J45" s="22" t="s">
        <v>280</v>
      </c>
      <c r="K45" s="22">
        <v>20</v>
      </c>
      <c r="L45" s="22" t="s">
        <v>27</v>
      </c>
      <c r="M45" s="34" t="s">
        <v>212</v>
      </c>
      <c r="N45" s="34" t="s">
        <v>213</v>
      </c>
      <c r="O45" s="18">
        <v>1345.97</v>
      </c>
      <c r="P45" s="18">
        <v>1345.97</v>
      </c>
      <c r="Q45" s="34"/>
      <c r="R45" s="34">
        <v>1345.97</v>
      </c>
      <c r="S45" s="34"/>
      <c r="T45" s="34">
        <v>1345.97</v>
      </c>
      <c r="U45" s="34"/>
      <c r="V45" s="34"/>
      <c r="W45" s="34"/>
      <c r="X45" s="35"/>
      <c r="Y45" s="34"/>
      <c r="Z45" s="34"/>
      <c r="AA45" s="34"/>
      <c r="AB45" s="22" t="s">
        <v>276</v>
      </c>
    </row>
    <row r="46" ht="93.75" spans="1:28">
      <c r="A46" s="18">
        <v>39</v>
      </c>
      <c r="B46" s="22" t="s">
        <v>281</v>
      </c>
      <c r="C46" s="19" t="s">
        <v>282</v>
      </c>
      <c r="D46" s="19" t="s">
        <v>34</v>
      </c>
      <c r="E46" s="22" t="s">
        <v>65</v>
      </c>
      <c r="F46" s="22" t="s">
        <v>49</v>
      </c>
      <c r="G46" s="22" t="s">
        <v>37</v>
      </c>
      <c r="H46" s="22" t="s">
        <v>158</v>
      </c>
      <c r="I46" s="47" t="s">
        <v>283</v>
      </c>
      <c r="J46" s="22" t="s">
        <v>68</v>
      </c>
      <c r="K46" s="22">
        <v>15.68</v>
      </c>
      <c r="L46" s="22" t="s">
        <v>26</v>
      </c>
      <c r="M46" s="34" t="s">
        <v>41</v>
      </c>
      <c r="N46" s="34" t="s">
        <v>42</v>
      </c>
      <c r="O46" s="34">
        <v>1987.25</v>
      </c>
      <c r="P46" s="34">
        <v>1987.25</v>
      </c>
      <c r="Q46" s="34"/>
      <c r="R46" s="34">
        <v>1987.25</v>
      </c>
      <c r="S46" s="34">
        <v>1987.25</v>
      </c>
      <c r="T46" s="34"/>
      <c r="U46" s="34"/>
      <c r="V46" s="34"/>
      <c r="W46" s="34"/>
      <c r="X46" s="35"/>
      <c r="Y46" s="34"/>
      <c r="Z46" s="34"/>
      <c r="AA46" s="34"/>
      <c r="AB46" s="19" t="s">
        <v>284</v>
      </c>
    </row>
    <row r="47" ht="184" customHeight="1" spans="1:28">
      <c r="A47" s="18">
        <v>40</v>
      </c>
      <c r="B47" s="22" t="s">
        <v>285</v>
      </c>
      <c r="C47" s="19" t="s">
        <v>286</v>
      </c>
      <c r="D47" s="19" t="s">
        <v>34</v>
      </c>
      <c r="E47" s="19" t="s">
        <v>287</v>
      </c>
      <c r="F47" s="22" t="s">
        <v>49</v>
      </c>
      <c r="G47" s="22" t="s">
        <v>37</v>
      </c>
      <c r="H47" s="22" t="s">
        <v>158</v>
      </c>
      <c r="I47" s="47" t="s">
        <v>288</v>
      </c>
      <c r="J47" s="22" t="s">
        <v>289</v>
      </c>
      <c r="K47" s="22">
        <v>11.421</v>
      </c>
      <c r="L47" s="22" t="s">
        <v>26</v>
      </c>
      <c r="M47" s="34" t="s">
        <v>171</v>
      </c>
      <c r="N47" s="34" t="s">
        <v>172</v>
      </c>
      <c r="O47" s="34">
        <v>1500</v>
      </c>
      <c r="P47" s="34">
        <v>1500</v>
      </c>
      <c r="Q47" s="34"/>
      <c r="R47" s="34">
        <v>1500</v>
      </c>
      <c r="S47" s="34">
        <v>1500</v>
      </c>
      <c r="T47" s="34"/>
      <c r="U47" s="34"/>
      <c r="V47" s="34"/>
      <c r="W47" s="34"/>
      <c r="X47" s="35"/>
      <c r="Y47" s="34"/>
      <c r="Z47" s="34"/>
      <c r="AA47" s="34"/>
      <c r="AB47" s="22" t="s">
        <v>290</v>
      </c>
    </row>
    <row r="48" ht="175.5" spans="1:28">
      <c r="A48" s="18">
        <v>41</v>
      </c>
      <c r="B48" s="22" t="s">
        <v>291</v>
      </c>
      <c r="C48" s="19" t="s">
        <v>292</v>
      </c>
      <c r="D48" s="19" t="s">
        <v>165</v>
      </c>
      <c r="E48" s="22" t="s">
        <v>166</v>
      </c>
      <c r="F48" s="22" t="s">
        <v>176</v>
      </c>
      <c r="G48" s="22" t="s">
        <v>258</v>
      </c>
      <c r="H48" s="22" t="s">
        <v>293</v>
      </c>
      <c r="I48" s="47" t="s">
        <v>294</v>
      </c>
      <c r="J48" s="22" t="s">
        <v>169</v>
      </c>
      <c r="K48" s="22">
        <v>44.471</v>
      </c>
      <c r="L48" s="22" t="s">
        <v>295</v>
      </c>
      <c r="M48" s="34" t="s">
        <v>171</v>
      </c>
      <c r="N48" s="34" t="s">
        <v>172</v>
      </c>
      <c r="O48" s="34">
        <v>2520</v>
      </c>
      <c r="P48" s="34">
        <v>2520</v>
      </c>
      <c r="Q48" s="34"/>
      <c r="R48" s="34">
        <v>2520</v>
      </c>
      <c r="S48" s="34"/>
      <c r="T48" s="34"/>
      <c r="U48" s="34">
        <v>720</v>
      </c>
      <c r="V48" s="34">
        <v>1800</v>
      </c>
      <c r="W48" s="34"/>
      <c r="X48" s="35"/>
      <c r="Y48" s="34"/>
      <c r="Z48" s="34"/>
      <c r="AA48" s="34"/>
      <c r="AB48" s="22" t="s">
        <v>296</v>
      </c>
    </row>
    <row r="49" ht="75" spans="1:28">
      <c r="A49" s="18">
        <v>42</v>
      </c>
      <c r="B49" s="22" t="s">
        <v>297</v>
      </c>
      <c r="C49" s="22" t="s">
        <v>298</v>
      </c>
      <c r="D49" s="19" t="s">
        <v>165</v>
      </c>
      <c r="E49" s="22" t="s">
        <v>166</v>
      </c>
      <c r="F49" s="22" t="s">
        <v>49</v>
      </c>
      <c r="G49" s="22" t="s">
        <v>258</v>
      </c>
      <c r="H49" s="22" t="s">
        <v>299</v>
      </c>
      <c r="I49" s="47" t="s">
        <v>300</v>
      </c>
      <c r="J49" s="22" t="s">
        <v>169</v>
      </c>
      <c r="K49" s="22">
        <v>3.6</v>
      </c>
      <c r="L49" s="22" t="s">
        <v>26</v>
      </c>
      <c r="M49" s="34" t="s">
        <v>171</v>
      </c>
      <c r="N49" s="34" t="s">
        <v>172</v>
      </c>
      <c r="O49" s="34">
        <v>300</v>
      </c>
      <c r="P49" s="34">
        <v>300</v>
      </c>
      <c r="Q49" s="34"/>
      <c r="R49" s="34">
        <v>300</v>
      </c>
      <c r="S49" s="34">
        <v>300</v>
      </c>
      <c r="T49" s="34"/>
      <c r="U49" s="34"/>
      <c r="V49" s="34"/>
      <c r="W49" s="34"/>
      <c r="X49" s="35"/>
      <c r="Y49" s="34"/>
      <c r="Z49" s="34"/>
      <c r="AA49" s="34"/>
      <c r="AB49" s="19" t="s">
        <v>301</v>
      </c>
    </row>
    <row r="50" ht="93.75" spans="1:28">
      <c r="A50" s="18">
        <v>43</v>
      </c>
      <c r="B50" s="22" t="s">
        <v>302</v>
      </c>
      <c r="C50" s="19" t="s">
        <v>303</v>
      </c>
      <c r="D50" s="19" t="s">
        <v>165</v>
      </c>
      <c r="E50" s="22" t="s">
        <v>166</v>
      </c>
      <c r="F50" s="22" t="s">
        <v>49</v>
      </c>
      <c r="G50" s="22" t="s">
        <v>258</v>
      </c>
      <c r="H50" s="22" t="s">
        <v>304</v>
      </c>
      <c r="I50" s="47" t="s">
        <v>305</v>
      </c>
      <c r="J50" s="22" t="s">
        <v>289</v>
      </c>
      <c r="K50" s="22">
        <v>6.785</v>
      </c>
      <c r="L50" s="22" t="s">
        <v>26</v>
      </c>
      <c r="M50" s="34" t="s">
        <v>171</v>
      </c>
      <c r="N50" s="34" t="s">
        <v>172</v>
      </c>
      <c r="O50" s="34">
        <v>385</v>
      </c>
      <c r="P50" s="34">
        <v>385</v>
      </c>
      <c r="Q50" s="34"/>
      <c r="R50" s="34">
        <v>385</v>
      </c>
      <c r="S50" s="34">
        <v>385</v>
      </c>
      <c r="T50" s="34"/>
      <c r="U50" s="34"/>
      <c r="V50" s="34"/>
      <c r="W50" s="34"/>
      <c r="X50" s="35"/>
      <c r="Y50" s="34"/>
      <c r="Z50" s="34"/>
      <c r="AA50" s="34"/>
      <c r="AB50" s="22" t="s">
        <v>301</v>
      </c>
    </row>
    <row r="51" ht="75" spans="1:28">
      <c r="A51" s="18">
        <v>44</v>
      </c>
      <c r="B51" s="22" t="s">
        <v>306</v>
      </c>
      <c r="C51" s="19" t="s">
        <v>307</v>
      </c>
      <c r="D51" s="19" t="s">
        <v>165</v>
      </c>
      <c r="E51" s="22" t="s">
        <v>166</v>
      </c>
      <c r="F51" s="22" t="s">
        <v>49</v>
      </c>
      <c r="G51" s="22" t="s">
        <v>258</v>
      </c>
      <c r="H51" s="22" t="s">
        <v>308</v>
      </c>
      <c r="I51" s="47" t="s">
        <v>309</v>
      </c>
      <c r="J51" s="22" t="s">
        <v>169</v>
      </c>
      <c r="K51" s="22">
        <v>12.5</v>
      </c>
      <c r="L51" s="22" t="s">
        <v>26</v>
      </c>
      <c r="M51" s="34" t="s">
        <v>171</v>
      </c>
      <c r="N51" s="34" t="s">
        <v>172</v>
      </c>
      <c r="O51" s="34">
        <v>580</v>
      </c>
      <c r="P51" s="34">
        <v>580</v>
      </c>
      <c r="Q51" s="34"/>
      <c r="R51" s="34">
        <v>580</v>
      </c>
      <c r="S51" s="34">
        <v>580</v>
      </c>
      <c r="T51" s="34"/>
      <c r="U51" s="34"/>
      <c r="V51" s="34"/>
      <c r="W51" s="34"/>
      <c r="X51" s="35"/>
      <c r="Y51" s="34"/>
      <c r="Z51" s="34"/>
      <c r="AA51" s="34"/>
      <c r="AB51" s="22" t="s">
        <v>301</v>
      </c>
    </row>
    <row r="52" ht="93.75" spans="1:28">
      <c r="A52" s="18">
        <v>45</v>
      </c>
      <c r="B52" s="22" t="s">
        <v>310</v>
      </c>
      <c r="C52" s="19" t="s">
        <v>311</v>
      </c>
      <c r="D52" s="19" t="s">
        <v>165</v>
      </c>
      <c r="E52" s="22" t="s">
        <v>166</v>
      </c>
      <c r="F52" s="22" t="s">
        <v>176</v>
      </c>
      <c r="G52" s="22" t="s">
        <v>258</v>
      </c>
      <c r="H52" s="22" t="s">
        <v>312</v>
      </c>
      <c r="I52" s="47" t="s">
        <v>313</v>
      </c>
      <c r="J52" s="22" t="s">
        <v>169</v>
      </c>
      <c r="K52" s="22">
        <v>15</v>
      </c>
      <c r="L52" s="22" t="s">
        <v>26</v>
      </c>
      <c r="M52" s="34" t="s">
        <v>171</v>
      </c>
      <c r="N52" s="34" t="s">
        <v>172</v>
      </c>
      <c r="O52" s="34">
        <v>1800</v>
      </c>
      <c r="P52" s="34">
        <v>1800</v>
      </c>
      <c r="Q52" s="34"/>
      <c r="R52" s="34">
        <v>1800</v>
      </c>
      <c r="S52" s="34">
        <v>1800</v>
      </c>
      <c r="T52" s="34"/>
      <c r="U52" s="34"/>
      <c r="V52" s="34"/>
      <c r="W52" s="34"/>
      <c r="X52" s="35"/>
      <c r="Y52" s="34"/>
      <c r="Z52" s="34"/>
      <c r="AA52" s="34"/>
      <c r="AB52" s="22" t="s">
        <v>301</v>
      </c>
    </row>
    <row r="53" ht="163.5" spans="1:28">
      <c r="A53" s="18">
        <v>46</v>
      </c>
      <c r="B53" s="22" t="s">
        <v>314</v>
      </c>
      <c r="C53" s="22" t="s">
        <v>315</v>
      </c>
      <c r="D53" s="19" t="s">
        <v>165</v>
      </c>
      <c r="E53" s="22" t="s">
        <v>208</v>
      </c>
      <c r="F53" s="22" t="s">
        <v>49</v>
      </c>
      <c r="G53" s="22" t="s">
        <v>258</v>
      </c>
      <c r="H53" s="22" t="s">
        <v>316</v>
      </c>
      <c r="I53" s="42" t="s">
        <v>317</v>
      </c>
      <c r="J53" s="22" t="s">
        <v>169</v>
      </c>
      <c r="K53" s="22">
        <v>6.42</v>
      </c>
      <c r="L53" s="22" t="s">
        <v>295</v>
      </c>
      <c r="M53" s="34" t="s">
        <v>212</v>
      </c>
      <c r="N53" s="34" t="s">
        <v>213</v>
      </c>
      <c r="O53" s="34">
        <v>2800</v>
      </c>
      <c r="P53" s="34">
        <v>2800</v>
      </c>
      <c r="Q53" s="34"/>
      <c r="R53" s="34">
        <v>2800</v>
      </c>
      <c r="S53" s="34"/>
      <c r="T53" s="34"/>
      <c r="U53" s="34">
        <v>1000</v>
      </c>
      <c r="V53" s="34">
        <v>1800</v>
      </c>
      <c r="W53" s="34"/>
      <c r="X53" s="35"/>
      <c r="Y53" s="34"/>
      <c r="Z53" s="34"/>
      <c r="AA53" s="34"/>
      <c r="AB53" s="19" t="s">
        <v>318</v>
      </c>
    </row>
    <row r="54" ht="163.5" spans="1:28">
      <c r="A54" s="18">
        <v>47</v>
      </c>
      <c r="B54" s="22" t="s">
        <v>319</v>
      </c>
      <c r="C54" s="19" t="s">
        <v>320</v>
      </c>
      <c r="D54" s="19" t="s">
        <v>165</v>
      </c>
      <c r="E54" s="22" t="s">
        <v>208</v>
      </c>
      <c r="F54" s="22" t="s">
        <v>49</v>
      </c>
      <c r="G54" s="22" t="s">
        <v>258</v>
      </c>
      <c r="H54" s="22" t="s">
        <v>321</v>
      </c>
      <c r="I54" s="42" t="s">
        <v>322</v>
      </c>
      <c r="J54" s="22" t="s">
        <v>169</v>
      </c>
      <c r="K54" s="22">
        <v>13.22</v>
      </c>
      <c r="L54" s="22" t="s">
        <v>295</v>
      </c>
      <c r="M54" s="34" t="s">
        <v>212</v>
      </c>
      <c r="N54" s="34" t="s">
        <v>213</v>
      </c>
      <c r="O54" s="34">
        <v>4967</v>
      </c>
      <c r="P54" s="34">
        <v>4967</v>
      </c>
      <c r="Q54" s="34"/>
      <c r="R54" s="34">
        <v>4967</v>
      </c>
      <c r="S54" s="34"/>
      <c r="T54" s="34"/>
      <c r="U54" s="34">
        <v>2567</v>
      </c>
      <c r="V54" s="34">
        <v>2400</v>
      </c>
      <c r="W54" s="34"/>
      <c r="X54" s="35"/>
      <c r="Y54" s="34"/>
      <c r="Z54" s="34"/>
      <c r="AA54" s="34"/>
      <c r="AB54" s="22" t="s">
        <v>323</v>
      </c>
    </row>
    <row r="55" ht="163.5" spans="1:28">
      <c r="A55" s="18">
        <v>48</v>
      </c>
      <c r="B55" s="22" t="s">
        <v>324</v>
      </c>
      <c r="C55" s="19" t="s">
        <v>325</v>
      </c>
      <c r="D55" s="19" t="s">
        <v>165</v>
      </c>
      <c r="E55" s="22" t="s">
        <v>236</v>
      </c>
      <c r="F55" s="22" t="s">
        <v>49</v>
      </c>
      <c r="G55" s="22" t="s">
        <v>258</v>
      </c>
      <c r="H55" s="22" t="s">
        <v>326</v>
      </c>
      <c r="I55" s="42" t="s">
        <v>327</v>
      </c>
      <c r="J55" s="22" t="s">
        <v>169</v>
      </c>
      <c r="K55" s="22">
        <v>6.047</v>
      </c>
      <c r="L55" s="22" t="s">
        <v>295</v>
      </c>
      <c r="M55" s="34" t="s">
        <v>212</v>
      </c>
      <c r="N55" s="34" t="s">
        <v>213</v>
      </c>
      <c r="O55" s="34">
        <v>2400</v>
      </c>
      <c r="P55" s="34">
        <v>2400</v>
      </c>
      <c r="Q55" s="34"/>
      <c r="R55" s="34">
        <v>2400</v>
      </c>
      <c r="S55" s="34"/>
      <c r="T55" s="34"/>
      <c r="U55" s="34">
        <v>1400</v>
      </c>
      <c r="V55" s="34">
        <v>1000</v>
      </c>
      <c r="W55" s="34"/>
      <c r="X55" s="35"/>
      <c r="Y55" s="34"/>
      <c r="Z55" s="34"/>
      <c r="AA55" s="34"/>
      <c r="AB55" s="22" t="s">
        <v>328</v>
      </c>
    </row>
    <row r="56" ht="333" spans="1:28">
      <c r="A56" s="18">
        <v>49</v>
      </c>
      <c r="B56" s="22" t="s">
        <v>329</v>
      </c>
      <c r="C56" s="19" t="s">
        <v>330</v>
      </c>
      <c r="D56" s="19" t="s">
        <v>165</v>
      </c>
      <c r="E56" s="22" t="s">
        <v>208</v>
      </c>
      <c r="F56" s="22" t="s">
        <v>49</v>
      </c>
      <c r="G56" s="22" t="s">
        <v>331</v>
      </c>
      <c r="H56" s="22" t="s">
        <v>332</v>
      </c>
      <c r="I56" s="42" t="s">
        <v>333</v>
      </c>
      <c r="J56" s="22" t="s">
        <v>243</v>
      </c>
      <c r="K56" s="22">
        <v>1</v>
      </c>
      <c r="L56" s="22" t="s">
        <v>295</v>
      </c>
      <c r="M56" s="34" t="s">
        <v>212</v>
      </c>
      <c r="N56" s="34" t="s">
        <v>213</v>
      </c>
      <c r="O56" s="35">
        <v>2338.36</v>
      </c>
      <c r="P56" s="35">
        <v>468</v>
      </c>
      <c r="Q56" s="35"/>
      <c r="R56" s="35">
        <v>468</v>
      </c>
      <c r="S56" s="35"/>
      <c r="T56" s="35">
        <v>468</v>
      </c>
      <c r="U56" s="35"/>
      <c r="V56" s="35"/>
      <c r="W56" s="35"/>
      <c r="X56" s="35">
        <v>1870.36</v>
      </c>
      <c r="Y56" s="34"/>
      <c r="Z56" s="34"/>
      <c r="AA56" s="34"/>
      <c r="AB56" s="19" t="s">
        <v>334</v>
      </c>
    </row>
    <row r="57" ht="175.5" spans="1:28">
      <c r="A57" s="18">
        <v>50</v>
      </c>
      <c r="B57" s="22" t="s">
        <v>335</v>
      </c>
      <c r="C57" s="19" t="s">
        <v>336</v>
      </c>
      <c r="D57" s="19" t="s">
        <v>165</v>
      </c>
      <c r="E57" s="22" t="s">
        <v>208</v>
      </c>
      <c r="F57" s="22" t="s">
        <v>337</v>
      </c>
      <c r="G57" s="22" t="s">
        <v>338</v>
      </c>
      <c r="H57" s="22" t="s">
        <v>339</v>
      </c>
      <c r="I57" s="42" t="s">
        <v>340</v>
      </c>
      <c r="J57" s="22" t="s">
        <v>243</v>
      </c>
      <c r="K57" s="22">
        <v>1</v>
      </c>
      <c r="L57" s="19" t="s">
        <v>341</v>
      </c>
      <c r="M57" s="34" t="s">
        <v>212</v>
      </c>
      <c r="N57" s="34" t="s">
        <v>213</v>
      </c>
      <c r="O57" s="34">
        <v>4489.82</v>
      </c>
      <c r="P57" s="34">
        <v>4489.82</v>
      </c>
      <c r="Q57" s="34"/>
      <c r="R57" s="34">
        <v>4489.82</v>
      </c>
      <c r="S57" s="34">
        <v>2489.82</v>
      </c>
      <c r="T57" s="34"/>
      <c r="U57" s="34"/>
      <c r="V57" s="34">
        <v>2000</v>
      </c>
      <c r="W57" s="34"/>
      <c r="X57" s="35"/>
      <c r="Y57" s="34"/>
      <c r="Z57" s="34"/>
      <c r="AA57" s="34"/>
      <c r="AB57" s="22" t="s">
        <v>334</v>
      </c>
    </row>
    <row r="58" ht="175.5" spans="1:28">
      <c r="A58" s="18">
        <v>51</v>
      </c>
      <c r="B58" s="22" t="s">
        <v>342</v>
      </c>
      <c r="C58" s="19" t="s">
        <v>343</v>
      </c>
      <c r="D58" s="19" t="s">
        <v>165</v>
      </c>
      <c r="E58" s="22" t="s">
        <v>236</v>
      </c>
      <c r="F58" s="22" t="s">
        <v>337</v>
      </c>
      <c r="G58" s="22" t="s">
        <v>338</v>
      </c>
      <c r="H58" s="22" t="s">
        <v>344</v>
      </c>
      <c r="I58" s="42" t="s">
        <v>340</v>
      </c>
      <c r="J58" s="22" t="s">
        <v>243</v>
      </c>
      <c r="K58" s="22">
        <v>1</v>
      </c>
      <c r="L58" s="22" t="s">
        <v>27</v>
      </c>
      <c r="M58" s="34" t="s">
        <v>212</v>
      </c>
      <c r="N58" s="34" t="s">
        <v>213</v>
      </c>
      <c r="O58" s="34">
        <v>2514.89</v>
      </c>
      <c r="P58" s="34">
        <v>2514.89</v>
      </c>
      <c r="Q58" s="34"/>
      <c r="R58" s="34">
        <v>2514.89</v>
      </c>
      <c r="S58" s="34"/>
      <c r="T58" s="34">
        <v>2514.89</v>
      </c>
      <c r="U58" s="34"/>
      <c r="V58" s="34"/>
      <c r="W58" s="34"/>
      <c r="X58" s="35"/>
      <c r="Y58" s="34"/>
      <c r="Z58" s="34"/>
      <c r="AA58" s="34"/>
      <c r="AB58" s="22" t="s">
        <v>334</v>
      </c>
    </row>
    <row r="59" ht="175.5" spans="1:28">
      <c r="A59" s="18">
        <v>52</v>
      </c>
      <c r="B59" s="22" t="s">
        <v>345</v>
      </c>
      <c r="C59" s="19" t="s">
        <v>346</v>
      </c>
      <c r="D59" s="19" t="s">
        <v>165</v>
      </c>
      <c r="E59" s="22" t="s">
        <v>208</v>
      </c>
      <c r="F59" s="22" t="s">
        <v>49</v>
      </c>
      <c r="G59" s="22" t="s">
        <v>347</v>
      </c>
      <c r="H59" s="22" t="s">
        <v>348</v>
      </c>
      <c r="I59" s="42" t="s">
        <v>349</v>
      </c>
      <c r="J59" s="22" t="s">
        <v>169</v>
      </c>
      <c r="K59" s="22">
        <v>283.77</v>
      </c>
      <c r="L59" s="22" t="s">
        <v>170</v>
      </c>
      <c r="M59" s="34" t="s">
        <v>212</v>
      </c>
      <c r="N59" s="34" t="s">
        <v>213</v>
      </c>
      <c r="O59" s="34">
        <v>3834</v>
      </c>
      <c r="P59" s="34">
        <v>3834</v>
      </c>
      <c r="Q59" s="34"/>
      <c r="R59" s="34">
        <v>3834</v>
      </c>
      <c r="S59" s="34">
        <v>1584</v>
      </c>
      <c r="T59" s="34"/>
      <c r="U59" s="34"/>
      <c r="V59" s="34">
        <v>2000</v>
      </c>
      <c r="W59" s="34">
        <v>250</v>
      </c>
      <c r="X59" s="35"/>
      <c r="Y59" s="34"/>
      <c r="Z59" s="34"/>
      <c r="AA59" s="34"/>
      <c r="AB59" s="22" t="s">
        <v>214</v>
      </c>
    </row>
    <row r="60" ht="89" customHeight="1" spans="1:28">
      <c r="A60" s="18">
        <v>53</v>
      </c>
      <c r="B60" s="22" t="s">
        <v>350</v>
      </c>
      <c r="C60" s="22" t="s">
        <v>351</v>
      </c>
      <c r="D60" s="19" t="s">
        <v>34</v>
      </c>
      <c r="E60" s="19" t="s">
        <v>273</v>
      </c>
      <c r="F60" s="22" t="s">
        <v>176</v>
      </c>
      <c r="G60" s="22" t="s">
        <v>268</v>
      </c>
      <c r="H60" s="22" t="s">
        <v>304</v>
      </c>
      <c r="I60" s="42" t="s">
        <v>352</v>
      </c>
      <c r="J60" s="22" t="s">
        <v>169</v>
      </c>
      <c r="K60" s="22">
        <v>2.459</v>
      </c>
      <c r="L60" s="22" t="s">
        <v>26</v>
      </c>
      <c r="M60" s="34" t="s">
        <v>212</v>
      </c>
      <c r="N60" s="34" t="s">
        <v>213</v>
      </c>
      <c r="O60" s="34">
        <v>181.21</v>
      </c>
      <c r="P60" s="34">
        <v>181.21</v>
      </c>
      <c r="Q60" s="34"/>
      <c r="R60" s="34">
        <v>181.21</v>
      </c>
      <c r="S60" s="34">
        <v>181.21</v>
      </c>
      <c r="T60" s="34"/>
      <c r="U60" s="34"/>
      <c r="V60" s="34"/>
      <c r="W60" s="34"/>
      <c r="X60" s="35"/>
      <c r="Y60" s="34"/>
      <c r="Z60" s="34"/>
      <c r="AA60" s="34"/>
      <c r="AB60" s="22" t="s">
        <v>353</v>
      </c>
    </row>
    <row r="61" ht="89" customHeight="1" spans="1:28">
      <c r="A61" s="18">
        <v>54</v>
      </c>
      <c r="B61" s="22" t="s">
        <v>354</v>
      </c>
      <c r="C61" s="19" t="s">
        <v>355</v>
      </c>
      <c r="D61" s="19" t="s">
        <v>165</v>
      </c>
      <c r="E61" s="22" t="s">
        <v>208</v>
      </c>
      <c r="F61" s="22" t="s">
        <v>49</v>
      </c>
      <c r="G61" s="22" t="s">
        <v>268</v>
      </c>
      <c r="H61" s="22" t="s">
        <v>304</v>
      </c>
      <c r="I61" s="42" t="s">
        <v>356</v>
      </c>
      <c r="J61" s="22" t="s">
        <v>169</v>
      </c>
      <c r="K61" s="22">
        <v>1.872</v>
      </c>
      <c r="L61" s="22" t="s">
        <v>26</v>
      </c>
      <c r="M61" s="34" t="s">
        <v>212</v>
      </c>
      <c r="N61" s="34" t="s">
        <v>213</v>
      </c>
      <c r="O61" s="34">
        <v>600</v>
      </c>
      <c r="P61" s="34">
        <v>600</v>
      </c>
      <c r="Q61" s="34"/>
      <c r="R61" s="34">
        <v>600</v>
      </c>
      <c r="S61" s="34">
        <v>600</v>
      </c>
      <c r="T61" s="34"/>
      <c r="U61" s="34"/>
      <c r="V61" s="34"/>
      <c r="W61" s="34"/>
      <c r="X61" s="35"/>
      <c r="Y61" s="34"/>
      <c r="Z61" s="34"/>
      <c r="AA61" s="34"/>
      <c r="AB61" s="19" t="s">
        <v>357</v>
      </c>
    </row>
    <row r="62" ht="89" customHeight="1" spans="1:28">
      <c r="A62" s="18">
        <v>55</v>
      </c>
      <c r="B62" s="22" t="s">
        <v>358</v>
      </c>
      <c r="C62" s="22" t="s">
        <v>359</v>
      </c>
      <c r="D62" s="19" t="s">
        <v>34</v>
      </c>
      <c r="E62" s="22" t="s">
        <v>360</v>
      </c>
      <c r="F62" s="22" t="s">
        <v>49</v>
      </c>
      <c r="G62" s="22" t="s">
        <v>218</v>
      </c>
      <c r="H62" s="22" t="s">
        <v>361</v>
      </c>
      <c r="I62" s="42" t="s">
        <v>362</v>
      </c>
      <c r="J62" s="22" t="s">
        <v>363</v>
      </c>
      <c r="K62" s="22">
        <v>15.94</v>
      </c>
      <c r="L62" s="22" t="s">
        <v>26</v>
      </c>
      <c r="M62" s="34" t="s">
        <v>212</v>
      </c>
      <c r="N62" s="34" t="s">
        <v>213</v>
      </c>
      <c r="O62" s="34">
        <v>950</v>
      </c>
      <c r="P62" s="34">
        <v>950</v>
      </c>
      <c r="Q62" s="34"/>
      <c r="R62" s="34">
        <v>950</v>
      </c>
      <c r="S62" s="34">
        <v>950</v>
      </c>
      <c r="T62" s="34"/>
      <c r="U62" s="34"/>
      <c r="V62" s="34"/>
      <c r="W62" s="34"/>
      <c r="X62" s="35"/>
      <c r="Y62" s="34"/>
      <c r="Z62" s="34"/>
      <c r="AA62" s="34"/>
      <c r="AB62" s="22" t="s">
        <v>364</v>
      </c>
    </row>
    <row r="63" ht="90" customHeight="1" spans="1:28">
      <c r="A63" s="18">
        <v>56</v>
      </c>
      <c r="B63" s="22" t="s">
        <v>365</v>
      </c>
      <c r="C63" s="22" t="s">
        <v>366</v>
      </c>
      <c r="D63" s="19" t="s">
        <v>34</v>
      </c>
      <c r="E63" s="19" t="s">
        <v>360</v>
      </c>
      <c r="F63" s="22" t="s">
        <v>49</v>
      </c>
      <c r="G63" s="22" t="s">
        <v>218</v>
      </c>
      <c r="H63" s="22" t="s">
        <v>367</v>
      </c>
      <c r="I63" s="42" t="s">
        <v>368</v>
      </c>
      <c r="J63" s="22" t="s">
        <v>363</v>
      </c>
      <c r="K63" s="22">
        <v>15.791</v>
      </c>
      <c r="L63" s="22" t="s">
        <v>26</v>
      </c>
      <c r="M63" s="34" t="s">
        <v>212</v>
      </c>
      <c r="N63" s="34" t="s">
        <v>213</v>
      </c>
      <c r="O63" s="34">
        <v>998</v>
      </c>
      <c r="P63" s="34">
        <v>998</v>
      </c>
      <c r="Q63" s="34"/>
      <c r="R63" s="34">
        <v>998</v>
      </c>
      <c r="S63" s="34">
        <v>998</v>
      </c>
      <c r="T63" s="34"/>
      <c r="U63" s="34"/>
      <c r="V63" s="34"/>
      <c r="W63" s="34"/>
      <c r="X63" s="35"/>
      <c r="Y63" s="34"/>
      <c r="Z63" s="34"/>
      <c r="AA63" s="34"/>
      <c r="AB63" s="22" t="s">
        <v>364</v>
      </c>
    </row>
    <row r="64" ht="75" spans="1:28">
      <c r="A64" s="18">
        <v>57</v>
      </c>
      <c r="B64" s="22" t="s">
        <v>369</v>
      </c>
      <c r="C64" s="22" t="s">
        <v>370</v>
      </c>
      <c r="D64" s="19" t="s">
        <v>165</v>
      </c>
      <c r="E64" s="22" t="s">
        <v>371</v>
      </c>
      <c r="F64" s="22" t="s">
        <v>49</v>
      </c>
      <c r="G64" s="22" t="s">
        <v>372</v>
      </c>
      <c r="H64" s="22" t="s">
        <v>373</v>
      </c>
      <c r="I64" s="47" t="s">
        <v>374</v>
      </c>
      <c r="J64" s="19" t="s">
        <v>40</v>
      </c>
      <c r="K64" s="22">
        <v>5</v>
      </c>
      <c r="L64" s="22" t="s">
        <v>27</v>
      </c>
      <c r="M64" s="34" t="s">
        <v>375</v>
      </c>
      <c r="N64" s="34" t="s">
        <v>376</v>
      </c>
      <c r="O64" s="34">
        <v>190</v>
      </c>
      <c r="P64" s="34">
        <v>190</v>
      </c>
      <c r="Q64" s="34"/>
      <c r="R64" s="34">
        <v>190</v>
      </c>
      <c r="S64" s="34"/>
      <c r="T64" s="34">
        <v>190</v>
      </c>
      <c r="U64" s="34"/>
      <c r="V64" s="34"/>
      <c r="W64" s="34"/>
      <c r="X64" s="35"/>
      <c r="Y64" s="34"/>
      <c r="Z64" s="34"/>
      <c r="AA64" s="34"/>
      <c r="AB64" s="22" t="s">
        <v>377</v>
      </c>
    </row>
    <row r="65" ht="93.75" spans="1:28">
      <c r="A65" s="18">
        <v>58</v>
      </c>
      <c r="B65" s="22" t="s">
        <v>378</v>
      </c>
      <c r="C65" s="19" t="s">
        <v>379</v>
      </c>
      <c r="D65" s="19" t="s">
        <v>165</v>
      </c>
      <c r="E65" s="22" t="s">
        <v>166</v>
      </c>
      <c r="F65" s="22" t="s">
        <v>49</v>
      </c>
      <c r="G65" s="22" t="s">
        <v>372</v>
      </c>
      <c r="H65" s="22" t="s">
        <v>380</v>
      </c>
      <c r="I65" s="47" t="s">
        <v>381</v>
      </c>
      <c r="J65" s="19" t="s">
        <v>169</v>
      </c>
      <c r="K65" s="22">
        <v>8.2</v>
      </c>
      <c r="L65" s="22" t="s">
        <v>27</v>
      </c>
      <c r="M65" s="34" t="s">
        <v>107</v>
      </c>
      <c r="N65" s="34" t="s">
        <v>108</v>
      </c>
      <c r="O65" s="34">
        <v>969</v>
      </c>
      <c r="P65" s="34">
        <v>969</v>
      </c>
      <c r="Q65" s="34"/>
      <c r="R65" s="34">
        <v>969</v>
      </c>
      <c r="S65" s="34"/>
      <c r="T65" s="34">
        <v>969</v>
      </c>
      <c r="U65" s="34"/>
      <c r="V65" s="34"/>
      <c r="W65" s="34"/>
      <c r="X65" s="35"/>
      <c r="Y65" s="34"/>
      <c r="Z65" s="34"/>
      <c r="AA65" s="34"/>
      <c r="AB65" s="22" t="s">
        <v>382</v>
      </c>
    </row>
    <row r="66" ht="112.5" spans="1:28">
      <c r="A66" s="18">
        <v>59</v>
      </c>
      <c r="B66" s="22" t="s">
        <v>383</v>
      </c>
      <c r="C66" s="22" t="s">
        <v>384</v>
      </c>
      <c r="D66" s="19" t="s">
        <v>34</v>
      </c>
      <c r="E66" s="22" t="s">
        <v>65</v>
      </c>
      <c r="F66" s="22" t="s">
        <v>49</v>
      </c>
      <c r="G66" s="22" t="s">
        <v>372</v>
      </c>
      <c r="H66" s="22" t="s">
        <v>373</v>
      </c>
      <c r="I66" s="47" t="s">
        <v>385</v>
      </c>
      <c r="J66" s="22" t="s">
        <v>221</v>
      </c>
      <c r="K66" s="22">
        <v>169</v>
      </c>
      <c r="L66" s="22" t="s">
        <v>27</v>
      </c>
      <c r="M66" s="34" t="s">
        <v>107</v>
      </c>
      <c r="N66" s="34" t="s">
        <v>108</v>
      </c>
      <c r="O66" s="34">
        <v>169</v>
      </c>
      <c r="P66" s="34">
        <v>169</v>
      </c>
      <c r="Q66" s="34"/>
      <c r="R66" s="34">
        <v>169</v>
      </c>
      <c r="S66" s="34"/>
      <c r="T66" s="34">
        <v>169</v>
      </c>
      <c r="U66" s="34"/>
      <c r="V66" s="34"/>
      <c r="W66" s="34"/>
      <c r="X66" s="35"/>
      <c r="Y66" s="34"/>
      <c r="Z66" s="34"/>
      <c r="AA66" s="34"/>
      <c r="AB66" s="19" t="s">
        <v>386</v>
      </c>
    </row>
    <row r="67" ht="115" customHeight="1" spans="1:28">
      <c r="A67" s="18">
        <v>60</v>
      </c>
      <c r="B67" s="22" t="s">
        <v>387</v>
      </c>
      <c r="C67" s="22" t="s">
        <v>388</v>
      </c>
      <c r="D67" s="19" t="s">
        <v>34</v>
      </c>
      <c r="E67" s="22" t="s">
        <v>65</v>
      </c>
      <c r="F67" s="22" t="s">
        <v>49</v>
      </c>
      <c r="G67" s="22" t="s">
        <v>372</v>
      </c>
      <c r="H67" s="22" t="s">
        <v>389</v>
      </c>
      <c r="I67" s="47" t="s">
        <v>390</v>
      </c>
      <c r="J67" s="22" t="s">
        <v>68</v>
      </c>
      <c r="K67" s="22">
        <v>500</v>
      </c>
      <c r="L67" s="22" t="s">
        <v>27</v>
      </c>
      <c r="M67" s="36" t="s">
        <v>41</v>
      </c>
      <c r="N67" s="34" t="s">
        <v>42</v>
      </c>
      <c r="O67" s="34">
        <v>300</v>
      </c>
      <c r="P67" s="34">
        <v>300</v>
      </c>
      <c r="Q67" s="34"/>
      <c r="R67" s="34">
        <v>300</v>
      </c>
      <c r="S67" s="34"/>
      <c r="T67" s="34">
        <v>300</v>
      </c>
      <c r="U67" s="34"/>
      <c r="V67" s="34"/>
      <c r="W67" s="34"/>
      <c r="X67" s="35"/>
      <c r="Y67" s="34"/>
      <c r="Z67" s="34"/>
      <c r="AA67" s="34"/>
      <c r="AB67" s="22" t="s">
        <v>391</v>
      </c>
    </row>
    <row r="68" ht="243.75" spans="1:28">
      <c r="A68" s="18">
        <v>61</v>
      </c>
      <c r="B68" s="22" t="s">
        <v>392</v>
      </c>
      <c r="C68" s="22" t="s">
        <v>393</v>
      </c>
      <c r="D68" s="19" t="s">
        <v>34</v>
      </c>
      <c r="E68" s="22" t="s">
        <v>65</v>
      </c>
      <c r="F68" s="22" t="s">
        <v>49</v>
      </c>
      <c r="G68" s="22" t="s">
        <v>372</v>
      </c>
      <c r="H68" s="22" t="s">
        <v>373</v>
      </c>
      <c r="I68" s="47" t="s">
        <v>394</v>
      </c>
      <c r="J68" s="22" t="s">
        <v>68</v>
      </c>
      <c r="K68" s="22">
        <v>6400</v>
      </c>
      <c r="L68" s="22" t="s">
        <v>28</v>
      </c>
      <c r="M68" s="34" t="s">
        <v>133</v>
      </c>
      <c r="N68" s="34" t="s">
        <v>248</v>
      </c>
      <c r="O68" s="34">
        <v>320</v>
      </c>
      <c r="P68" s="34">
        <v>320</v>
      </c>
      <c r="Q68" s="34"/>
      <c r="R68" s="34">
        <v>320</v>
      </c>
      <c r="S68" s="34"/>
      <c r="T68" s="34"/>
      <c r="U68" s="34">
        <v>320</v>
      </c>
      <c r="V68" s="34"/>
      <c r="W68" s="34"/>
      <c r="X68" s="35"/>
      <c r="Y68" s="34"/>
      <c r="Z68" s="34"/>
      <c r="AA68" s="34"/>
      <c r="AB68" s="22" t="s">
        <v>395</v>
      </c>
    </row>
    <row r="69" ht="81" spans="1:28">
      <c r="A69" s="18">
        <v>62</v>
      </c>
      <c r="B69" s="22" t="s">
        <v>396</v>
      </c>
      <c r="C69" s="22" t="s">
        <v>397</v>
      </c>
      <c r="D69" s="19" t="s">
        <v>34</v>
      </c>
      <c r="E69" s="22" t="s">
        <v>398</v>
      </c>
      <c r="F69" s="22" t="s">
        <v>49</v>
      </c>
      <c r="G69" s="22" t="s">
        <v>372</v>
      </c>
      <c r="H69" s="22" t="s">
        <v>399</v>
      </c>
      <c r="I69" s="47" t="s">
        <v>400</v>
      </c>
      <c r="J69" s="22" t="s">
        <v>169</v>
      </c>
      <c r="K69" s="22">
        <v>5.6</v>
      </c>
      <c r="L69" s="22" t="s">
        <v>401</v>
      </c>
      <c r="M69" s="34" t="s">
        <v>41</v>
      </c>
      <c r="N69" s="34" t="s">
        <v>42</v>
      </c>
      <c r="O69" s="34">
        <v>430</v>
      </c>
      <c r="P69" s="34">
        <v>430</v>
      </c>
      <c r="Q69" s="34"/>
      <c r="R69" s="34">
        <v>430</v>
      </c>
      <c r="S69" s="34">
        <v>140</v>
      </c>
      <c r="T69" s="34"/>
      <c r="U69" s="34">
        <v>290</v>
      </c>
      <c r="V69" s="34"/>
      <c r="W69" s="34"/>
      <c r="X69" s="35"/>
      <c r="Y69" s="34"/>
      <c r="Z69" s="34"/>
      <c r="AA69" s="34"/>
      <c r="AB69" s="22" t="s">
        <v>402</v>
      </c>
    </row>
    <row r="70" ht="69" spans="1:28">
      <c r="A70" s="18">
        <v>63</v>
      </c>
      <c r="B70" s="22" t="s">
        <v>403</v>
      </c>
      <c r="C70" s="19" t="s">
        <v>404</v>
      </c>
      <c r="D70" s="19" t="s">
        <v>165</v>
      </c>
      <c r="E70" s="19" t="s">
        <v>236</v>
      </c>
      <c r="F70" s="22" t="s">
        <v>49</v>
      </c>
      <c r="G70" s="22" t="s">
        <v>405</v>
      </c>
      <c r="H70" s="19" t="s">
        <v>406</v>
      </c>
      <c r="I70" s="47" t="s">
        <v>407</v>
      </c>
      <c r="J70" s="22" t="s">
        <v>169</v>
      </c>
      <c r="K70" s="22">
        <v>0.9</v>
      </c>
      <c r="L70" s="22" t="s">
        <v>408</v>
      </c>
      <c r="M70" s="36" t="s">
        <v>409</v>
      </c>
      <c r="N70" s="34" t="s">
        <v>410</v>
      </c>
      <c r="O70" s="34">
        <v>400</v>
      </c>
      <c r="P70" s="34">
        <v>400</v>
      </c>
      <c r="Q70" s="34"/>
      <c r="R70" s="34">
        <v>400</v>
      </c>
      <c r="S70" s="34">
        <v>400</v>
      </c>
      <c r="T70" s="34"/>
      <c r="U70" s="34"/>
      <c r="V70" s="34"/>
      <c r="W70" s="34"/>
      <c r="X70" s="35"/>
      <c r="Y70" s="34"/>
      <c r="Z70" s="34"/>
      <c r="AA70" s="34"/>
      <c r="AB70" s="22" t="s">
        <v>411</v>
      </c>
    </row>
    <row r="71" ht="75" spans="1:28">
      <c r="A71" s="18">
        <v>64</v>
      </c>
      <c r="B71" s="57" t="s">
        <v>412</v>
      </c>
      <c r="C71" s="58" t="s">
        <v>413</v>
      </c>
      <c r="D71" s="58" t="s">
        <v>34</v>
      </c>
      <c r="E71" s="57" t="s">
        <v>65</v>
      </c>
      <c r="F71" s="57" t="s">
        <v>49</v>
      </c>
      <c r="G71" s="57" t="s">
        <v>405</v>
      </c>
      <c r="H71" s="58" t="s">
        <v>414</v>
      </c>
      <c r="I71" s="60" t="s">
        <v>415</v>
      </c>
      <c r="J71" s="22" t="s">
        <v>40</v>
      </c>
      <c r="K71" s="22">
        <v>6</v>
      </c>
      <c r="L71" s="22" t="s">
        <v>408</v>
      </c>
      <c r="M71" s="34" t="s">
        <v>409</v>
      </c>
      <c r="N71" s="34" t="s">
        <v>410</v>
      </c>
      <c r="O71" s="34">
        <v>280</v>
      </c>
      <c r="P71" s="34">
        <v>280</v>
      </c>
      <c r="Q71" s="34"/>
      <c r="R71" s="34">
        <v>280</v>
      </c>
      <c r="S71" s="34">
        <v>280</v>
      </c>
      <c r="T71" s="34"/>
      <c r="U71" s="34"/>
      <c r="V71" s="34"/>
      <c r="W71" s="34"/>
      <c r="X71" s="35"/>
      <c r="Y71" s="34"/>
      <c r="Z71" s="34"/>
      <c r="AA71" s="34"/>
      <c r="AB71" s="19" t="s">
        <v>416</v>
      </c>
    </row>
    <row r="72" ht="75" spans="1:28">
      <c r="A72" s="18">
        <v>65</v>
      </c>
      <c r="B72" s="22" t="s">
        <v>417</v>
      </c>
      <c r="C72" s="19" t="s">
        <v>418</v>
      </c>
      <c r="D72" s="19" t="s">
        <v>165</v>
      </c>
      <c r="E72" s="22" t="s">
        <v>166</v>
      </c>
      <c r="F72" s="22" t="s">
        <v>49</v>
      </c>
      <c r="G72" s="22" t="s">
        <v>405</v>
      </c>
      <c r="H72" s="22" t="s">
        <v>419</v>
      </c>
      <c r="I72" s="47" t="s">
        <v>420</v>
      </c>
      <c r="J72" s="22" t="s">
        <v>169</v>
      </c>
      <c r="K72" s="22">
        <v>3.6</v>
      </c>
      <c r="L72" s="22" t="s">
        <v>408</v>
      </c>
      <c r="M72" s="34" t="s">
        <v>421</v>
      </c>
      <c r="N72" s="34" t="s">
        <v>422</v>
      </c>
      <c r="O72" s="34">
        <v>180</v>
      </c>
      <c r="P72" s="34">
        <v>180</v>
      </c>
      <c r="Q72" s="34"/>
      <c r="R72" s="34">
        <v>180</v>
      </c>
      <c r="S72" s="34">
        <v>180</v>
      </c>
      <c r="T72" s="34"/>
      <c r="U72" s="34"/>
      <c r="V72" s="34"/>
      <c r="W72" s="34"/>
      <c r="X72" s="35"/>
      <c r="Y72" s="34"/>
      <c r="Z72" s="34"/>
      <c r="AA72" s="34"/>
      <c r="AB72" s="22" t="s">
        <v>423</v>
      </c>
    </row>
    <row r="73" ht="93.75" spans="1:28">
      <c r="A73" s="18">
        <v>66</v>
      </c>
      <c r="B73" s="22" t="s">
        <v>424</v>
      </c>
      <c r="C73" s="19" t="s">
        <v>425</v>
      </c>
      <c r="D73" s="19" t="s">
        <v>165</v>
      </c>
      <c r="E73" s="22" t="s">
        <v>371</v>
      </c>
      <c r="F73" s="22" t="s">
        <v>49</v>
      </c>
      <c r="G73" s="22" t="s">
        <v>405</v>
      </c>
      <c r="H73" s="22" t="s">
        <v>426</v>
      </c>
      <c r="I73" s="47" t="s">
        <v>427</v>
      </c>
      <c r="J73" s="22" t="s">
        <v>169</v>
      </c>
      <c r="K73" s="22">
        <v>15</v>
      </c>
      <c r="L73" s="22" t="s">
        <v>408</v>
      </c>
      <c r="M73" s="34" t="s">
        <v>53</v>
      </c>
      <c r="N73" s="34" t="s">
        <v>428</v>
      </c>
      <c r="O73" s="34">
        <v>400</v>
      </c>
      <c r="P73" s="34">
        <v>400</v>
      </c>
      <c r="Q73" s="34"/>
      <c r="R73" s="34">
        <v>400</v>
      </c>
      <c r="S73" s="34">
        <v>400</v>
      </c>
      <c r="T73" s="34"/>
      <c r="U73" s="34"/>
      <c r="V73" s="34"/>
      <c r="W73" s="34"/>
      <c r="X73" s="35"/>
      <c r="Y73" s="34"/>
      <c r="Z73" s="34"/>
      <c r="AA73" s="34"/>
      <c r="AB73" s="22" t="s">
        <v>382</v>
      </c>
    </row>
    <row r="74" ht="55.5" spans="1:28">
      <c r="A74" s="18">
        <v>67</v>
      </c>
      <c r="B74" s="22" t="s">
        <v>429</v>
      </c>
      <c r="C74" s="22" t="s">
        <v>430</v>
      </c>
      <c r="D74" s="19" t="s">
        <v>165</v>
      </c>
      <c r="E74" s="22" t="s">
        <v>371</v>
      </c>
      <c r="F74" s="22" t="s">
        <v>49</v>
      </c>
      <c r="G74" s="22" t="s">
        <v>405</v>
      </c>
      <c r="H74" s="22" t="s">
        <v>431</v>
      </c>
      <c r="I74" s="47" t="s">
        <v>432</v>
      </c>
      <c r="J74" s="22" t="s">
        <v>243</v>
      </c>
      <c r="K74" s="22">
        <v>1</v>
      </c>
      <c r="L74" s="22" t="s">
        <v>408</v>
      </c>
      <c r="M74" s="34" t="s">
        <v>53</v>
      </c>
      <c r="N74" s="34" t="s">
        <v>428</v>
      </c>
      <c r="O74" s="34">
        <v>300</v>
      </c>
      <c r="P74" s="34">
        <v>300</v>
      </c>
      <c r="Q74" s="34"/>
      <c r="R74" s="34">
        <v>300</v>
      </c>
      <c r="S74" s="34">
        <v>300</v>
      </c>
      <c r="T74" s="34"/>
      <c r="U74" s="34"/>
      <c r="V74" s="34"/>
      <c r="W74" s="34"/>
      <c r="X74" s="35"/>
      <c r="Y74" s="34"/>
      <c r="Z74" s="34"/>
      <c r="AA74" s="34"/>
      <c r="AB74" s="22" t="s">
        <v>382</v>
      </c>
    </row>
    <row r="75" ht="81" spans="1:28">
      <c r="A75" s="18">
        <v>68</v>
      </c>
      <c r="B75" s="22" t="s">
        <v>433</v>
      </c>
      <c r="C75" s="22" t="s">
        <v>434</v>
      </c>
      <c r="D75" s="19" t="s">
        <v>34</v>
      </c>
      <c r="E75" s="19" t="s">
        <v>435</v>
      </c>
      <c r="F75" s="22" t="s">
        <v>49</v>
      </c>
      <c r="G75" s="22" t="s">
        <v>405</v>
      </c>
      <c r="H75" s="22" t="s">
        <v>436</v>
      </c>
      <c r="I75" s="42" t="s">
        <v>437</v>
      </c>
      <c r="J75" s="22" t="s">
        <v>169</v>
      </c>
      <c r="K75" s="22">
        <v>6.46</v>
      </c>
      <c r="L75" s="22" t="s">
        <v>408</v>
      </c>
      <c r="M75" s="34" t="s">
        <v>212</v>
      </c>
      <c r="N75" s="34" t="s">
        <v>213</v>
      </c>
      <c r="O75" s="34">
        <v>400</v>
      </c>
      <c r="P75" s="34">
        <v>400</v>
      </c>
      <c r="Q75" s="34"/>
      <c r="R75" s="34">
        <v>400</v>
      </c>
      <c r="S75" s="34">
        <v>400</v>
      </c>
      <c r="T75" s="34"/>
      <c r="U75" s="34"/>
      <c r="V75" s="34"/>
      <c r="W75" s="34"/>
      <c r="X75" s="35"/>
      <c r="Y75" s="34"/>
      <c r="Z75" s="34"/>
      <c r="AA75" s="34"/>
      <c r="AB75" s="22" t="s">
        <v>402</v>
      </c>
    </row>
    <row r="76" ht="81" spans="1:28">
      <c r="A76" s="18">
        <v>69</v>
      </c>
      <c r="B76" s="22" t="s">
        <v>438</v>
      </c>
      <c r="C76" s="22" t="s">
        <v>439</v>
      </c>
      <c r="D76" s="19" t="s">
        <v>34</v>
      </c>
      <c r="E76" s="22" t="s">
        <v>440</v>
      </c>
      <c r="F76" s="22" t="s">
        <v>49</v>
      </c>
      <c r="G76" s="22" t="s">
        <v>405</v>
      </c>
      <c r="H76" s="22" t="s">
        <v>441</v>
      </c>
      <c r="I76" s="42" t="s">
        <v>442</v>
      </c>
      <c r="J76" s="22" t="s">
        <v>169</v>
      </c>
      <c r="K76" s="22">
        <v>5.502</v>
      </c>
      <c r="L76" s="22" t="s">
        <v>408</v>
      </c>
      <c r="M76" s="34" t="s">
        <v>212</v>
      </c>
      <c r="N76" s="34" t="s">
        <v>213</v>
      </c>
      <c r="O76" s="34">
        <v>400</v>
      </c>
      <c r="P76" s="34">
        <v>400</v>
      </c>
      <c r="Q76" s="34"/>
      <c r="R76" s="34">
        <v>400</v>
      </c>
      <c r="S76" s="34">
        <v>400</v>
      </c>
      <c r="T76" s="34"/>
      <c r="U76" s="34"/>
      <c r="V76" s="34"/>
      <c r="W76" s="34"/>
      <c r="X76" s="35"/>
      <c r="Y76" s="34"/>
      <c r="Z76" s="34"/>
      <c r="AA76" s="34"/>
      <c r="AB76" s="22" t="s">
        <v>402</v>
      </c>
    </row>
    <row r="77" ht="81" spans="1:28">
      <c r="A77" s="18">
        <v>70</v>
      </c>
      <c r="B77" s="22" t="s">
        <v>443</v>
      </c>
      <c r="C77" s="22" t="s">
        <v>444</v>
      </c>
      <c r="D77" s="19" t="s">
        <v>34</v>
      </c>
      <c r="E77" s="22" t="s">
        <v>440</v>
      </c>
      <c r="F77" s="22" t="s">
        <v>49</v>
      </c>
      <c r="G77" s="22" t="s">
        <v>405</v>
      </c>
      <c r="H77" s="22" t="s">
        <v>445</v>
      </c>
      <c r="I77" s="42" t="s">
        <v>446</v>
      </c>
      <c r="J77" s="22" t="s">
        <v>169</v>
      </c>
      <c r="K77" s="22">
        <v>5.915</v>
      </c>
      <c r="L77" s="22" t="s">
        <v>408</v>
      </c>
      <c r="M77" s="34" t="s">
        <v>212</v>
      </c>
      <c r="N77" s="34" t="s">
        <v>213</v>
      </c>
      <c r="O77" s="34">
        <v>400</v>
      </c>
      <c r="P77" s="34">
        <v>400</v>
      </c>
      <c r="Q77" s="34"/>
      <c r="R77" s="34">
        <v>400</v>
      </c>
      <c r="S77" s="34">
        <v>400</v>
      </c>
      <c r="T77" s="34"/>
      <c r="U77" s="34"/>
      <c r="V77" s="34"/>
      <c r="W77" s="34"/>
      <c r="X77" s="35"/>
      <c r="Y77" s="34"/>
      <c r="Z77" s="34"/>
      <c r="AA77" s="34"/>
      <c r="AB77" s="22" t="s">
        <v>402</v>
      </c>
    </row>
    <row r="78" ht="81" spans="1:28">
      <c r="A78" s="18">
        <v>71</v>
      </c>
      <c r="B78" s="22" t="s">
        <v>447</v>
      </c>
      <c r="C78" s="19" t="s">
        <v>448</v>
      </c>
      <c r="D78" s="19" t="s">
        <v>34</v>
      </c>
      <c r="E78" s="22" t="s">
        <v>440</v>
      </c>
      <c r="F78" s="22" t="s">
        <v>49</v>
      </c>
      <c r="G78" s="22" t="s">
        <v>405</v>
      </c>
      <c r="H78" s="22" t="s">
        <v>449</v>
      </c>
      <c r="I78" s="42" t="s">
        <v>450</v>
      </c>
      <c r="J78" s="22" t="s">
        <v>169</v>
      </c>
      <c r="K78" s="22">
        <v>5.05</v>
      </c>
      <c r="L78" s="22" t="s">
        <v>408</v>
      </c>
      <c r="M78" s="34" t="s">
        <v>212</v>
      </c>
      <c r="N78" s="34" t="s">
        <v>213</v>
      </c>
      <c r="O78" s="34">
        <v>319</v>
      </c>
      <c r="P78" s="34">
        <v>319</v>
      </c>
      <c r="Q78" s="34"/>
      <c r="R78" s="34">
        <v>319</v>
      </c>
      <c r="S78" s="34">
        <v>319</v>
      </c>
      <c r="T78" s="34"/>
      <c r="U78" s="34"/>
      <c r="V78" s="34"/>
      <c r="W78" s="34"/>
      <c r="X78" s="35"/>
      <c r="Y78" s="34"/>
      <c r="Z78" s="34"/>
      <c r="AA78" s="34"/>
      <c r="AB78" s="22" t="s">
        <v>402</v>
      </c>
    </row>
    <row r="79" ht="93.75" spans="1:28">
      <c r="A79" s="18">
        <v>72</v>
      </c>
      <c r="B79" s="22" t="s">
        <v>451</v>
      </c>
      <c r="C79" s="22" t="s">
        <v>452</v>
      </c>
      <c r="D79" s="22" t="s">
        <v>453</v>
      </c>
      <c r="E79" s="22" t="s">
        <v>454</v>
      </c>
      <c r="F79" s="22" t="s">
        <v>49</v>
      </c>
      <c r="G79" s="22" t="s">
        <v>218</v>
      </c>
      <c r="H79" s="22" t="s">
        <v>455</v>
      </c>
      <c r="I79" s="47" t="s">
        <v>456</v>
      </c>
      <c r="J79" s="22" t="s">
        <v>221</v>
      </c>
      <c r="K79" s="22">
        <v>20000</v>
      </c>
      <c r="L79" s="22" t="s">
        <v>457</v>
      </c>
      <c r="M79" s="34" t="s">
        <v>458</v>
      </c>
      <c r="N79" s="34" t="s">
        <v>459</v>
      </c>
      <c r="O79" s="34">
        <v>200</v>
      </c>
      <c r="P79" s="34">
        <v>200</v>
      </c>
      <c r="Q79" s="34"/>
      <c r="R79" s="34">
        <v>200</v>
      </c>
      <c r="S79" s="34">
        <v>200</v>
      </c>
      <c r="T79" s="34"/>
      <c r="U79" s="34"/>
      <c r="V79" s="34"/>
      <c r="W79" s="34"/>
      <c r="X79" s="35"/>
      <c r="Y79" s="34"/>
      <c r="Z79" s="34"/>
      <c r="AA79" s="34"/>
      <c r="AB79" s="22" t="s">
        <v>460</v>
      </c>
    </row>
    <row r="80" ht="75" spans="1:28">
      <c r="A80" s="18">
        <v>73</v>
      </c>
      <c r="B80" s="22" t="s">
        <v>461</v>
      </c>
      <c r="C80" s="19" t="s">
        <v>462</v>
      </c>
      <c r="D80" s="19" t="s">
        <v>34</v>
      </c>
      <c r="E80" s="22" t="s">
        <v>463</v>
      </c>
      <c r="F80" s="22" t="s">
        <v>49</v>
      </c>
      <c r="G80" s="22" t="s">
        <v>218</v>
      </c>
      <c r="H80" s="18" t="s">
        <v>73</v>
      </c>
      <c r="I80" s="47" t="s">
        <v>464</v>
      </c>
      <c r="J80" s="22" t="s">
        <v>221</v>
      </c>
      <c r="K80" s="22">
        <v>14</v>
      </c>
      <c r="L80" s="22" t="s">
        <v>465</v>
      </c>
      <c r="M80" s="36" t="s">
        <v>75</v>
      </c>
      <c r="N80" s="36" t="s">
        <v>76</v>
      </c>
      <c r="O80" s="34">
        <v>210</v>
      </c>
      <c r="P80" s="34">
        <v>210</v>
      </c>
      <c r="Q80" s="34"/>
      <c r="R80" s="34">
        <v>210</v>
      </c>
      <c r="S80" s="34">
        <v>210</v>
      </c>
      <c r="T80" s="34"/>
      <c r="U80" s="34"/>
      <c r="V80" s="34"/>
      <c r="W80" s="34"/>
      <c r="X80" s="35"/>
      <c r="Y80" s="34"/>
      <c r="Z80" s="34"/>
      <c r="AA80" s="34"/>
      <c r="AB80" s="19" t="s">
        <v>466</v>
      </c>
    </row>
    <row r="81" ht="56.25" spans="1:28">
      <c r="A81" s="18">
        <v>74</v>
      </c>
      <c r="B81" s="22" t="s">
        <v>467</v>
      </c>
      <c r="C81" s="22" t="s">
        <v>468</v>
      </c>
      <c r="D81" s="19" t="s">
        <v>34</v>
      </c>
      <c r="E81" s="22" t="s">
        <v>469</v>
      </c>
      <c r="F81" s="22" t="s">
        <v>49</v>
      </c>
      <c r="G81" s="22" t="s">
        <v>405</v>
      </c>
      <c r="H81" s="22" t="s">
        <v>112</v>
      </c>
      <c r="I81" s="47" t="s">
        <v>470</v>
      </c>
      <c r="J81" s="22" t="s">
        <v>221</v>
      </c>
      <c r="K81" s="22">
        <v>214</v>
      </c>
      <c r="L81" s="22" t="s">
        <v>457</v>
      </c>
      <c r="M81" s="34" t="s">
        <v>114</v>
      </c>
      <c r="N81" s="34" t="s">
        <v>471</v>
      </c>
      <c r="O81" s="34">
        <v>214</v>
      </c>
      <c r="P81" s="34">
        <v>214</v>
      </c>
      <c r="Q81" s="34"/>
      <c r="R81" s="34">
        <v>214</v>
      </c>
      <c r="S81" s="34">
        <v>214</v>
      </c>
      <c r="T81" s="34"/>
      <c r="U81" s="34"/>
      <c r="V81" s="34"/>
      <c r="W81" s="34"/>
      <c r="X81" s="35"/>
      <c r="Y81" s="34"/>
      <c r="Z81" s="34"/>
      <c r="AA81" s="34"/>
      <c r="AB81" s="22" t="s">
        <v>472</v>
      </c>
    </row>
    <row r="82" ht="56.25" spans="1:28">
      <c r="A82" s="18">
        <v>75</v>
      </c>
      <c r="B82" s="22" t="s">
        <v>473</v>
      </c>
      <c r="C82" s="22" t="s">
        <v>474</v>
      </c>
      <c r="D82" s="22" t="s">
        <v>475</v>
      </c>
      <c r="E82" s="22" t="s">
        <v>476</v>
      </c>
      <c r="F82" s="22" t="s">
        <v>49</v>
      </c>
      <c r="G82" s="22" t="s">
        <v>218</v>
      </c>
      <c r="H82" s="22" t="s">
        <v>269</v>
      </c>
      <c r="I82" s="47" t="s">
        <v>477</v>
      </c>
      <c r="J82" s="22" t="s">
        <v>478</v>
      </c>
      <c r="K82" s="22">
        <v>1000</v>
      </c>
      <c r="L82" s="22" t="s">
        <v>26</v>
      </c>
      <c r="M82" s="34" t="s">
        <v>479</v>
      </c>
      <c r="N82" s="34" t="s">
        <v>480</v>
      </c>
      <c r="O82" s="34">
        <v>2400</v>
      </c>
      <c r="P82" s="34">
        <v>2400</v>
      </c>
      <c r="Q82" s="34"/>
      <c r="R82" s="34">
        <v>2400</v>
      </c>
      <c r="S82" s="34">
        <v>2400</v>
      </c>
      <c r="T82" s="34"/>
      <c r="U82" s="34"/>
      <c r="V82" s="34"/>
      <c r="W82" s="34"/>
      <c r="X82" s="35"/>
      <c r="Y82" s="34"/>
      <c r="Z82" s="34"/>
      <c r="AA82" s="34"/>
      <c r="AB82" s="22" t="s">
        <v>481</v>
      </c>
    </row>
    <row r="83" ht="56.25" spans="1:28">
      <c r="A83" s="18">
        <v>76</v>
      </c>
      <c r="B83" s="22" t="s">
        <v>482</v>
      </c>
      <c r="C83" s="22" t="s">
        <v>483</v>
      </c>
      <c r="D83" s="22" t="s">
        <v>475</v>
      </c>
      <c r="E83" s="22" t="s">
        <v>476</v>
      </c>
      <c r="F83" s="22" t="s">
        <v>49</v>
      </c>
      <c r="G83" s="22" t="s">
        <v>218</v>
      </c>
      <c r="H83" s="22" t="s">
        <v>269</v>
      </c>
      <c r="I83" s="47" t="s">
        <v>484</v>
      </c>
      <c r="J83" s="22" t="s">
        <v>478</v>
      </c>
      <c r="K83" s="22">
        <v>1340</v>
      </c>
      <c r="L83" s="22" t="s">
        <v>27</v>
      </c>
      <c r="M83" s="34" t="s">
        <v>171</v>
      </c>
      <c r="N83" s="34" t="s">
        <v>172</v>
      </c>
      <c r="O83" s="34">
        <v>1608</v>
      </c>
      <c r="P83" s="34">
        <v>1608</v>
      </c>
      <c r="Q83" s="34"/>
      <c r="R83" s="34">
        <v>1608</v>
      </c>
      <c r="S83" s="34"/>
      <c r="T83" s="34">
        <v>1608</v>
      </c>
      <c r="U83" s="34"/>
      <c r="V83" s="34"/>
      <c r="W83" s="34"/>
      <c r="X83" s="35"/>
      <c r="Y83" s="34"/>
      <c r="Z83" s="34"/>
      <c r="AA83" s="34"/>
      <c r="AB83" s="22" t="s">
        <v>485</v>
      </c>
    </row>
    <row r="84" ht="112.5" spans="1:28">
      <c r="A84" s="18">
        <v>77</v>
      </c>
      <c r="B84" s="22" t="s">
        <v>486</v>
      </c>
      <c r="C84" s="22" t="s">
        <v>487</v>
      </c>
      <c r="D84" s="22" t="s">
        <v>488</v>
      </c>
      <c r="E84" s="22" t="s">
        <v>489</v>
      </c>
      <c r="F84" s="22" t="s">
        <v>49</v>
      </c>
      <c r="G84" s="22" t="s">
        <v>218</v>
      </c>
      <c r="H84" s="22" t="s">
        <v>269</v>
      </c>
      <c r="I84" s="47" t="s">
        <v>490</v>
      </c>
      <c r="J84" s="22" t="s">
        <v>478</v>
      </c>
      <c r="K84" s="22">
        <v>4100</v>
      </c>
      <c r="L84" s="22" t="s">
        <v>26</v>
      </c>
      <c r="M84" s="34" t="s">
        <v>491</v>
      </c>
      <c r="N84" s="34" t="s">
        <v>492</v>
      </c>
      <c r="O84" s="34">
        <v>1230</v>
      </c>
      <c r="P84" s="34">
        <v>1230</v>
      </c>
      <c r="Q84" s="34"/>
      <c r="R84" s="34">
        <v>1230</v>
      </c>
      <c r="S84" s="34">
        <v>1230</v>
      </c>
      <c r="T84" s="34"/>
      <c r="U84" s="34"/>
      <c r="V84" s="34"/>
      <c r="W84" s="34"/>
      <c r="X84" s="35"/>
      <c r="Y84" s="34"/>
      <c r="Z84" s="34"/>
      <c r="AA84" s="34"/>
      <c r="AB84" s="22" t="s">
        <v>493</v>
      </c>
    </row>
    <row r="85" ht="45" spans="1:28">
      <c r="A85" s="18">
        <v>78</v>
      </c>
      <c r="B85" s="22" t="s">
        <v>494</v>
      </c>
      <c r="C85" s="22" t="s">
        <v>495</v>
      </c>
      <c r="D85" s="19" t="s">
        <v>453</v>
      </c>
      <c r="E85" s="22" t="s">
        <v>496</v>
      </c>
      <c r="F85" s="22" t="s">
        <v>49</v>
      </c>
      <c r="G85" s="22" t="s">
        <v>218</v>
      </c>
      <c r="H85" s="22" t="s">
        <v>269</v>
      </c>
      <c r="I85" s="47" t="s">
        <v>497</v>
      </c>
      <c r="J85" s="22" t="s">
        <v>498</v>
      </c>
      <c r="K85" s="22">
        <v>16</v>
      </c>
      <c r="L85" s="22" t="s">
        <v>26</v>
      </c>
      <c r="M85" s="34" t="s">
        <v>499</v>
      </c>
      <c r="N85" s="34" t="s">
        <v>500</v>
      </c>
      <c r="O85" s="34">
        <v>4500</v>
      </c>
      <c r="P85" s="34">
        <v>4500</v>
      </c>
      <c r="Q85" s="34"/>
      <c r="R85" s="34">
        <v>4500</v>
      </c>
      <c r="S85" s="34">
        <v>4500</v>
      </c>
      <c r="T85" s="34"/>
      <c r="U85" s="34"/>
      <c r="V85" s="34"/>
      <c r="W85" s="34"/>
      <c r="X85" s="35"/>
      <c r="Y85" s="34"/>
      <c r="Z85" s="34"/>
      <c r="AA85" s="34"/>
      <c r="AB85" s="22" t="s">
        <v>501</v>
      </c>
    </row>
    <row r="86" ht="131.25" spans="1:28">
      <c r="A86" s="18">
        <v>79</v>
      </c>
      <c r="B86" s="22" t="s">
        <v>502</v>
      </c>
      <c r="C86" s="19" t="s">
        <v>503</v>
      </c>
      <c r="D86" s="19" t="s">
        <v>34</v>
      </c>
      <c r="E86" s="22" t="s">
        <v>65</v>
      </c>
      <c r="F86" s="22" t="s">
        <v>49</v>
      </c>
      <c r="G86" s="22" t="s">
        <v>504</v>
      </c>
      <c r="H86" s="22" t="s">
        <v>182</v>
      </c>
      <c r="I86" s="47" t="s">
        <v>505</v>
      </c>
      <c r="J86" s="22" t="s">
        <v>221</v>
      </c>
      <c r="K86" s="22">
        <v>513</v>
      </c>
      <c r="L86" s="22" t="s">
        <v>26</v>
      </c>
      <c r="M86" s="34" t="s">
        <v>506</v>
      </c>
      <c r="N86" s="34" t="s">
        <v>507</v>
      </c>
      <c r="O86" s="34">
        <v>25.65</v>
      </c>
      <c r="P86" s="34">
        <v>25.65</v>
      </c>
      <c r="Q86" s="34"/>
      <c r="R86" s="34">
        <v>25.65</v>
      </c>
      <c r="S86" s="34">
        <v>25.65</v>
      </c>
      <c r="T86" s="34"/>
      <c r="U86" s="34"/>
      <c r="V86" s="34"/>
      <c r="W86" s="34"/>
      <c r="X86" s="35"/>
      <c r="Y86" s="34"/>
      <c r="Z86" s="34"/>
      <c r="AA86" s="34"/>
      <c r="AB86" s="22" t="s">
        <v>508</v>
      </c>
    </row>
    <row r="87" ht="67.5" spans="1:28">
      <c r="A87" s="18">
        <v>80</v>
      </c>
      <c r="B87" s="22" t="s">
        <v>509</v>
      </c>
      <c r="C87" s="22" t="s">
        <v>510</v>
      </c>
      <c r="D87" s="19" t="s">
        <v>34</v>
      </c>
      <c r="E87" s="22" t="s">
        <v>511</v>
      </c>
      <c r="F87" s="22" t="s">
        <v>49</v>
      </c>
      <c r="G87" s="22" t="s">
        <v>504</v>
      </c>
      <c r="H87" s="22" t="s">
        <v>512</v>
      </c>
      <c r="I87" s="47" t="s">
        <v>513</v>
      </c>
      <c r="J87" s="22" t="s">
        <v>514</v>
      </c>
      <c r="K87" s="22">
        <v>4</v>
      </c>
      <c r="L87" s="22" t="s">
        <v>26</v>
      </c>
      <c r="M87" s="34" t="s">
        <v>515</v>
      </c>
      <c r="N87" s="34" t="s">
        <v>516</v>
      </c>
      <c r="O87" s="34">
        <v>250</v>
      </c>
      <c r="P87" s="34">
        <v>250</v>
      </c>
      <c r="Q87" s="34"/>
      <c r="R87" s="34">
        <v>250</v>
      </c>
      <c r="S87" s="34">
        <v>250</v>
      </c>
      <c r="T87" s="34"/>
      <c r="U87" s="34"/>
      <c r="V87" s="34"/>
      <c r="W87" s="34"/>
      <c r="X87" s="35"/>
      <c r="Y87" s="34"/>
      <c r="Z87" s="34"/>
      <c r="AA87" s="34"/>
      <c r="AB87" s="19" t="s">
        <v>517</v>
      </c>
    </row>
    <row r="88" ht="300" spans="1:28">
      <c r="A88" s="18">
        <v>81</v>
      </c>
      <c r="B88" s="22" t="s">
        <v>518</v>
      </c>
      <c r="C88" s="22" t="s">
        <v>519</v>
      </c>
      <c r="D88" s="19" t="s">
        <v>34</v>
      </c>
      <c r="E88" s="22" t="s">
        <v>65</v>
      </c>
      <c r="F88" s="22" t="s">
        <v>49</v>
      </c>
      <c r="G88" s="22" t="s">
        <v>372</v>
      </c>
      <c r="H88" s="22" t="s">
        <v>520</v>
      </c>
      <c r="I88" s="47" t="s">
        <v>521</v>
      </c>
      <c r="J88" s="22" t="s">
        <v>68</v>
      </c>
      <c r="K88" s="22">
        <v>340071</v>
      </c>
      <c r="L88" s="22" t="s">
        <v>28</v>
      </c>
      <c r="M88" s="34" t="s">
        <v>133</v>
      </c>
      <c r="N88" s="34" t="s">
        <v>248</v>
      </c>
      <c r="O88" s="34">
        <v>1674</v>
      </c>
      <c r="P88" s="34">
        <v>1674</v>
      </c>
      <c r="Q88" s="34"/>
      <c r="R88" s="34">
        <v>1674</v>
      </c>
      <c r="S88" s="34"/>
      <c r="T88" s="34"/>
      <c r="U88" s="34">
        <v>1674</v>
      </c>
      <c r="V88" s="34"/>
      <c r="W88" s="34"/>
      <c r="X88" s="35"/>
      <c r="Y88" s="34"/>
      <c r="Z88" s="34"/>
      <c r="AA88" s="34"/>
      <c r="AB88" s="19" t="s">
        <v>522</v>
      </c>
    </row>
    <row r="89" ht="81" spans="1:28">
      <c r="A89" s="18">
        <v>82</v>
      </c>
      <c r="B89" s="22" t="s">
        <v>523</v>
      </c>
      <c r="C89" s="22" t="s">
        <v>524</v>
      </c>
      <c r="D89" s="22" t="s">
        <v>453</v>
      </c>
      <c r="E89" s="22" t="s">
        <v>453</v>
      </c>
      <c r="F89" s="22" t="s">
        <v>49</v>
      </c>
      <c r="G89" s="22" t="s">
        <v>525</v>
      </c>
      <c r="H89" s="22" t="s">
        <v>526</v>
      </c>
      <c r="I89" s="47" t="s">
        <v>527</v>
      </c>
      <c r="J89" s="22" t="s">
        <v>528</v>
      </c>
      <c r="K89" s="22">
        <v>22</v>
      </c>
      <c r="L89" s="22" t="s">
        <v>27</v>
      </c>
      <c r="M89" s="34" t="s">
        <v>499</v>
      </c>
      <c r="N89" s="34" t="s">
        <v>500</v>
      </c>
      <c r="O89" s="34">
        <v>500</v>
      </c>
      <c r="P89" s="34">
        <v>500</v>
      </c>
      <c r="Q89" s="34"/>
      <c r="R89" s="34">
        <v>500</v>
      </c>
      <c r="S89" s="34"/>
      <c r="T89" s="34">
        <v>500</v>
      </c>
      <c r="U89" s="34"/>
      <c r="V89" s="34"/>
      <c r="W89" s="34"/>
      <c r="X89" s="35"/>
      <c r="Y89" s="34"/>
      <c r="Z89" s="34"/>
      <c r="AA89" s="34"/>
      <c r="AB89" s="22" t="s">
        <v>529</v>
      </c>
    </row>
    <row r="90" ht="54" spans="1:28">
      <c r="A90" s="18">
        <v>83</v>
      </c>
      <c r="B90" s="22" t="s">
        <v>530</v>
      </c>
      <c r="C90" s="22" t="s">
        <v>531</v>
      </c>
      <c r="D90" s="22" t="s">
        <v>453</v>
      </c>
      <c r="E90" s="22" t="s">
        <v>453</v>
      </c>
      <c r="F90" s="22" t="s">
        <v>49</v>
      </c>
      <c r="G90" s="22" t="s">
        <v>532</v>
      </c>
      <c r="H90" s="22" t="s">
        <v>269</v>
      </c>
      <c r="I90" s="47" t="s">
        <v>533</v>
      </c>
      <c r="J90" s="22" t="s">
        <v>534</v>
      </c>
      <c r="K90" s="22" t="s">
        <v>534</v>
      </c>
      <c r="L90" s="22" t="s">
        <v>26</v>
      </c>
      <c r="M90" s="34" t="s">
        <v>499</v>
      </c>
      <c r="N90" s="34" t="s">
        <v>500</v>
      </c>
      <c r="O90" s="34">
        <v>200</v>
      </c>
      <c r="P90" s="34">
        <v>200</v>
      </c>
      <c r="Q90" s="34"/>
      <c r="R90" s="34">
        <v>200</v>
      </c>
      <c r="S90" s="34">
        <v>200</v>
      </c>
      <c r="T90" s="34"/>
      <c r="U90" s="34"/>
      <c r="V90" s="34">
        <v>0</v>
      </c>
      <c r="W90" s="34"/>
      <c r="X90" s="35"/>
      <c r="Y90" s="34"/>
      <c r="Z90" s="34"/>
      <c r="AA90" s="34"/>
      <c r="AB90" s="22" t="s">
        <v>535</v>
      </c>
    </row>
    <row r="91" ht="67.5" spans="1:28">
      <c r="A91" s="18">
        <v>84</v>
      </c>
      <c r="B91" s="22" t="s">
        <v>536</v>
      </c>
      <c r="C91" s="19" t="s">
        <v>537</v>
      </c>
      <c r="D91" s="19" t="s">
        <v>34</v>
      </c>
      <c r="E91" s="22" t="s">
        <v>538</v>
      </c>
      <c r="F91" s="22" t="s">
        <v>49</v>
      </c>
      <c r="G91" s="22" t="s">
        <v>532</v>
      </c>
      <c r="H91" s="22" t="s">
        <v>269</v>
      </c>
      <c r="I91" s="47" t="s">
        <v>539</v>
      </c>
      <c r="J91" s="22" t="s">
        <v>540</v>
      </c>
      <c r="K91" s="22">
        <v>3000</v>
      </c>
      <c r="L91" s="22" t="s">
        <v>26</v>
      </c>
      <c r="M91" s="34" t="s">
        <v>41</v>
      </c>
      <c r="N91" s="34" t="s">
        <v>42</v>
      </c>
      <c r="O91" s="34">
        <v>1800</v>
      </c>
      <c r="P91" s="34">
        <v>1800</v>
      </c>
      <c r="Q91" s="34"/>
      <c r="R91" s="34">
        <v>1800</v>
      </c>
      <c r="S91" s="34">
        <v>1800</v>
      </c>
      <c r="T91" s="34"/>
      <c r="U91" s="34"/>
      <c r="V91" s="34"/>
      <c r="W91" s="34"/>
      <c r="X91" s="35"/>
      <c r="Y91" s="34"/>
      <c r="Z91" s="34"/>
      <c r="AA91" s="34"/>
      <c r="AB91" s="22" t="s">
        <v>541</v>
      </c>
    </row>
    <row r="92" ht="75" spans="1:28">
      <c r="A92" s="18">
        <v>85</v>
      </c>
      <c r="B92" s="22" t="s">
        <v>542</v>
      </c>
      <c r="C92" s="22" t="s">
        <v>543</v>
      </c>
      <c r="D92" s="19" t="s">
        <v>34</v>
      </c>
      <c r="E92" s="22" t="s">
        <v>469</v>
      </c>
      <c r="F92" s="22" t="s">
        <v>49</v>
      </c>
      <c r="G92" s="22" t="s">
        <v>544</v>
      </c>
      <c r="H92" s="22" t="s">
        <v>545</v>
      </c>
      <c r="I92" s="47" t="s">
        <v>546</v>
      </c>
      <c r="J92" s="22" t="s">
        <v>221</v>
      </c>
      <c r="K92" s="22">
        <v>93</v>
      </c>
      <c r="L92" s="22" t="s">
        <v>26</v>
      </c>
      <c r="M92" s="34" t="s">
        <v>82</v>
      </c>
      <c r="N92" s="34" t="s">
        <v>547</v>
      </c>
      <c r="O92" s="34">
        <v>112</v>
      </c>
      <c r="P92" s="34">
        <v>112</v>
      </c>
      <c r="Q92" s="34"/>
      <c r="R92" s="34">
        <v>112</v>
      </c>
      <c r="S92" s="34">
        <v>112</v>
      </c>
      <c r="T92" s="34"/>
      <c r="U92" s="34"/>
      <c r="V92" s="34">
        <v>0</v>
      </c>
      <c r="W92" s="34"/>
      <c r="X92" s="35"/>
      <c r="Y92" s="34"/>
      <c r="Z92" s="34"/>
      <c r="AA92" s="34"/>
      <c r="AB92" s="22" t="s">
        <v>548</v>
      </c>
    </row>
    <row r="93" ht="81" spans="1:28">
      <c r="A93" s="18">
        <v>86</v>
      </c>
      <c r="B93" s="22" t="s">
        <v>549</v>
      </c>
      <c r="C93" s="22" t="s">
        <v>550</v>
      </c>
      <c r="D93" s="19" t="s">
        <v>34</v>
      </c>
      <c r="E93" s="22" t="s">
        <v>440</v>
      </c>
      <c r="F93" s="22" t="s">
        <v>49</v>
      </c>
      <c r="G93" s="22" t="s">
        <v>405</v>
      </c>
      <c r="H93" s="22" t="s">
        <v>551</v>
      </c>
      <c r="I93" s="42" t="s">
        <v>552</v>
      </c>
      <c r="J93" s="22" t="s">
        <v>169</v>
      </c>
      <c r="K93" s="22">
        <v>6.2</v>
      </c>
      <c r="L93" s="22" t="s">
        <v>408</v>
      </c>
      <c r="M93" s="34" t="s">
        <v>212</v>
      </c>
      <c r="N93" s="34" t="s">
        <v>213</v>
      </c>
      <c r="O93" s="34">
        <v>533</v>
      </c>
      <c r="P93" s="34">
        <v>533</v>
      </c>
      <c r="Q93" s="34"/>
      <c r="R93" s="34">
        <v>533</v>
      </c>
      <c r="S93" s="34"/>
      <c r="T93" s="34">
        <v>533</v>
      </c>
      <c r="U93" s="34"/>
      <c r="V93" s="34"/>
      <c r="W93" s="34"/>
      <c r="X93" s="35"/>
      <c r="Y93" s="34"/>
      <c r="Z93" s="34"/>
      <c r="AA93" s="34"/>
      <c r="AB93" s="22" t="s">
        <v>402</v>
      </c>
    </row>
    <row r="94" ht="94.5" spans="1:28">
      <c r="A94" s="18">
        <v>87</v>
      </c>
      <c r="B94" s="22" t="s">
        <v>553</v>
      </c>
      <c r="C94" s="19" t="s">
        <v>554</v>
      </c>
      <c r="D94" s="19" t="s">
        <v>165</v>
      </c>
      <c r="E94" s="22" t="s">
        <v>166</v>
      </c>
      <c r="F94" s="22" t="s">
        <v>49</v>
      </c>
      <c r="G94" s="22" t="s">
        <v>555</v>
      </c>
      <c r="H94" s="22" t="s">
        <v>556</v>
      </c>
      <c r="I94" s="47" t="s">
        <v>557</v>
      </c>
      <c r="J94" s="22" t="s">
        <v>169</v>
      </c>
      <c r="K94" s="22">
        <v>18.969</v>
      </c>
      <c r="L94" s="19" t="s">
        <v>170</v>
      </c>
      <c r="M94" s="34" t="s">
        <v>171</v>
      </c>
      <c r="N94" s="34" t="s">
        <v>172</v>
      </c>
      <c r="O94" s="34">
        <v>4000</v>
      </c>
      <c r="P94" s="34">
        <v>4000</v>
      </c>
      <c r="Q94" s="34"/>
      <c r="R94" s="34">
        <v>4000</v>
      </c>
      <c r="S94" s="34">
        <v>1000</v>
      </c>
      <c r="T94" s="34"/>
      <c r="U94" s="34"/>
      <c r="V94" s="34">
        <v>3000</v>
      </c>
      <c r="W94" s="34"/>
      <c r="X94" s="35"/>
      <c r="Y94" s="34"/>
      <c r="Z94" s="34"/>
      <c r="AA94" s="34"/>
      <c r="AB94" s="22" t="s">
        <v>558</v>
      </c>
    </row>
    <row r="95" ht="116" customHeight="1" spans="1:28">
      <c r="A95" s="18">
        <v>88</v>
      </c>
      <c r="B95" s="22" t="s">
        <v>559</v>
      </c>
      <c r="C95" s="19" t="s">
        <v>560</v>
      </c>
      <c r="D95" s="19" t="s">
        <v>34</v>
      </c>
      <c r="E95" s="22" t="s">
        <v>463</v>
      </c>
      <c r="F95" s="22" t="s">
        <v>49</v>
      </c>
      <c r="G95" s="22" t="s">
        <v>218</v>
      </c>
      <c r="H95" s="19" t="s">
        <v>561</v>
      </c>
      <c r="I95" s="47" t="s">
        <v>562</v>
      </c>
      <c r="J95" s="22" t="s">
        <v>221</v>
      </c>
      <c r="K95" s="22">
        <v>27</v>
      </c>
      <c r="L95" s="22" t="s">
        <v>465</v>
      </c>
      <c r="M95" s="34" t="s">
        <v>409</v>
      </c>
      <c r="N95" s="34" t="s">
        <v>410</v>
      </c>
      <c r="O95" s="34">
        <v>162</v>
      </c>
      <c r="P95" s="34">
        <v>162</v>
      </c>
      <c r="Q95" s="34"/>
      <c r="R95" s="34">
        <v>162</v>
      </c>
      <c r="S95" s="34">
        <v>162</v>
      </c>
      <c r="T95" s="34"/>
      <c r="U95" s="34"/>
      <c r="V95" s="34"/>
      <c r="W95" s="34"/>
      <c r="X95" s="35"/>
      <c r="Y95" s="34"/>
      <c r="Z95" s="34"/>
      <c r="AA95" s="34"/>
      <c r="AB95" s="19" t="s">
        <v>466</v>
      </c>
    </row>
    <row r="96" ht="98" customHeight="1" spans="1:28">
      <c r="A96" s="18">
        <v>89</v>
      </c>
      <c r="B96" s="22" t="s">
        <v>563</v>
      </c>
      <c r="C96" s="19" t="s">
        <v>564</v>
      </c>
      <c r="D96" s="19" t="s">
        <v>34</v>
      </c>
      <c r="E96" s="22" t="s">
        <v>463</v>
      </c>
      <c r="F96" s="22" t="s">
        <v>49</v>
      </c>
      <c r="G96" s="22" t="s">
        <v>218</v>
      </c>
      <c r="H96" s="22" t="s">
        <v>565</v>
      </c>
      <c r="I96" s="47" t="s">
        <v>566</v>
      </c>
      <c r="J96" s="22" t="s">
        <v>221</v>
      </c>
      <c r="K96" s="22">
        <v>54</v>
      </c>
      <c r="L96" s="22" t="s">
        <v>465</v>
      </c>
      <c r="M96" s="34" t="s">
        <v>567</v>
      </c>
      <c r="N96" s="34" t="s">
        <v>568</v>
      </c>
      <c r="O96" s="34">
        <v>378</v>
      </c>
      <c r="P96" s="34">
        <v>378</v>
      </c>
      <c r="Q96" s="34"/>
      <c r="R96" s="34">
        <v>378</v>
      </c>
      <c r="S96" s="34">
        <v>378</v>
      </c>
      <c r="T96" s="34"/>
      <c r="U96" s="34"/>
      <c r="V96" s="34"/>
      <c r="W96" s="34"/>
      <c r="X96" s="35"/>
      <c r="Y96" s="34"/>
      <c r="Z96" s="34"/>
      <c r="AA96" s="34"/>
      <c r="AB96" s="19" t="s">
        <v>466</v>
      </c>
    </row>
    <row r="97" ht="95" customHeight="1" spans="1:28">
      <c r="A97" s="18">
        <v>90</v>
      </c>
      <c r="B97" s="59" t="s">
        <v>569</v>
      </c>
      <c r="C97" s="20" t="s">
        <v>570</v>
      </c>
      <c r="D97" s="19" t="s">
        <v>165</v>
      </c>
      <c r="E97" s="20" t="s">
        <v>236</v>
      </c>
      <c r="F97" s="20" t="s">
        <v>49</v>
      </c>
      <c r="G97" s="59" t="s">
        <v>571</v>
      </c>
      <c r="H97" s="20" t="s">
        <v>177</v>
      </c>
      <c r="I97" s="42" t="s">
        <v>572</v>
      </c>
      <c r="J97" s="61" t="s">
        <v>289</v>
      </c>
      <c r="K97" s="61">
        <v>0.25</v>
      </c>
      <c r="L97" s="62" t="s">
        <v>26</v>
      </c>
      <c r="M97" s="63" t="s">
        <v>212</v>
      </c>
      <c r="N97" s="63" t="s">
        <v>213</v>
      </c>
      <c r="O97" s="35">
        <v>106</v>
      </c>
      <c r="P97" s="35">
        <v>106</v>
      </c>
      <c r="Q97" s="35"/>
      <c r="R97" s="35">
        <v>106</v>
      </c>
      <c r="S97" s="35">
        <v>106</v>
      </c>
      <c r="T97" s="35"/>
      <c r="U97" s="34"/>
      <c r="V97" s="34"/>
      <c r="W97" s="34"/>
      <c r="X97" s="35"/>
      <c r="Y97" s="34"/>
      <c r="Z97" s="34"/>
      <c r="AA97" s="34"/>
      <c r="AB97" s="19" t="s">
        <v>357</v>
      </c>
    </row>
    <row r="98" ht="93" customHeight="1" spans="1:28">
      <c r="A98" s="18">
        <v>91</v>
      </c>
      <c r="B98" s="59" t="s">
        <v>573</v>
      </c>
      <c r="C98" s="20" t="s">
        <v>574</v>
      </c>
      <c r="D98" s="19" t="s">
        <v>165</v>
      </c>
      <c r="E98" s="20" t="s">
        <v>575</v>
      </c>
      <c r="F98" s="20" t="s">
        <v>49</v>
      </c>
      <c r="G98" s="59" t="s">
        <v>571</v>
      </c>
      <c r="H98" s="20" t="s">
        <v>576</v>
      </c>
      <c r="I98" s="64" t="s">
        <v>577</v>
      </c>
      <c r="J98" s="59" t="s">
        <v>289</v>
      </c>
      <c r="K98" s="59">
        <v>1.01</v>
      </c>
      <c r="L98" s="20" t="s">
        <v>27</v>
      </c>
      <c r="M98" s="65" t="s">
        <v>171</v>
      </c>
      <c r="N98" s="65" t="s">
        <v>578</v>
      </c>
      <c r="O98" s="66">
        <v>85</v>
      </c>
      <c r="P98" s="66">
        <v>85</v>
      </c>
      <c r="Q98" s="66"/>
      <c r="R98" s="66">
        <v>85</v>
      </c>
      <c r="S98" s="66"/>
      <c r="T98" s="66">
        <v>85</v>
      </c>
      <c r="U98" s="66"/>
      <c r="V98" s="66"/>
      <c r="W98" s="66"/>
      <c r="X98" s="35"/>
      <c r="Y98" s="66"/>
      <c r="Z98" s="66"/>
      <c r="AA98" s="66"/>
      <c r="AB98" s="20" t="s">
        <v>301</v>
      </c>
    </row>
    <row r="99" ht="54" spans="1:28">
      <c r="A99" s="18">
        <v>92</v>
      </c>
      <c r="B99" s="22" t="s">
        <v>579</v>
      </c>
      <c r="C99" s="22" t="s">
        <v>580</v>
      </c>
      <c r="D99" s="19" t="s">
        <v>201</v>
      </c>
      <c r="E99" s="19" t="s">
        <v>201</v>
      </c>
      <c r="F99" s="20" t="s">
        <v>49</v>
      </c>
      <c r="G99" s="22" t="s">
        <v>581</v>
      </c>
      <c r="H99" s="22" t="s">
        <v>582</v>
      </c>
      <c r="I99" s="42" t="s">
        <v>583</v>
      </c>
      <c r="J99" s="19" t="s">
        <v>243</v>
      </c>
      <c r="K99" s="22">
        <v>1</v>
      </c>
      <c r="L99" s="19" t="s">
        <v>27</v>
      </c>
      <c r="M99" s="34" t="s">
        <v>100</v>
      </c>
      <c r="N99" s="34" t="s">
        <v>101</v>
      </c>
      <c r="O99" s="34">
        <v>150</v>
      </c>
      <c r="P99" s="34">
        <v>150</v>
      </c>
      <c r="Q99" s="34"/>
      <c r="R99" s="34">
        <v>150</v>
      </c>
      <c r="S99" s="34"/>
      <c r="T99" s="34">
        <v>150</v>
      </c>
      <c r="U99" s="34"/>
      <c r="V99" s="34"/>
      <c r="W99" s="34"/>
      <c r="X99" s="35"/>
      <c r="Y99" s="34"/>
      <c r="Z99" s="34"/>
      <c r="AA99" s="34"/>
      <c r="AB99" s="19" t="s">
        <v>584</v>
      </c>
    </row>
    <row r="100" ht="66" customHeight="1" spans="1:28">
      <c r="A100" s="18">
        <v>93</v>
      </c>
      <c r="B100" s="22" t="s">
        <v>585</v>
      </c>
      <c r="C100" s="19" t="s">
        <v>586</v>
      </c>
      <c r="D100" s="22" t="s">
        <v>475</v>
      </c>
      <c r="E100" s="19" t="s">
        <v>587</v>
      </c>
      <c r="F100" s="20" t="s">
        <v>49</v>
      </c>
      <c r="G100" s="22" t="s">
        <v>581</v>
      </c>
      <c r="H100" s="22" t="s">
        <v>588</v>
      </c>
      <c r="I100" s="42" t="s">
        <v>589</v>
      </c>
      <c r="J100" s="19" t="s">
        <v>478</v>
      </c>
      <c r="K100" s="22">
        <v>500</v>
      </c>
      <c r="L100" s="22" t="s">
        <v>27</v>
      </c>
      <c r="M100" s="34" t="s">
        <v>479</v>
      </c>
      <c r="N100" s="34" t="s">
        <v>590</v>
      </c>
      <c r="O100" s="34">
        <v>50</v>
      </c>
      <c r="P100" s="34">
        <v>50</v>
      </c>
      <c r="Q100" s="34"/>
      <c r="R100" s="34">
        <v>50</v>
      </c>
      <c r="S100" s="34"/>
      <c r="T100" s="34">
        <v>50</v>
      </c>
      <c r="U100" s="34"/>
      <c r="V100" s="34"/>
      <c r="W100" s="34"/>
      <c r="X100" s="35"/>
      <c r="Y100" s="34"/>
      <c r="Z100" s="34"/>
      <c r="AA100" s="34"/>
      <c r="AB100" s="19" t="s">
        <v>591</v>
      </c>
    </row>
    <row r="101" ht="66" customHeight="1" spans="1:28">
      <c r="A101" s="18">
        <v>94</v>
      </c>
      <c r="B101" s="22" t="s">
        <v>592</v>
      </c>
      <c r="C101" s="19" t="s">
        <v>593</v>
      </c>
      <c r="D101" s="19" t="s">
        <v>34</v>
      </c>
      <c r="E101" s="19" t="s">
        <v>34</v>
      </c>
      <c r="F101" s="20" t="s">
        <v>49</v>
      </c>
      <c r="G101" s="22" t="s">
        <v>581</v>
      </c>
      <c r="H101" s="22" t="s">
        <v>594</v>
      </c>
      <c r="I101" s="67" t="s">
        <v>595</v>
      </c>
      <c r="J101" s="19" t="s">
        <v>540</v>
      </c>
      <c r="K101" s="22">
        <v>75</v>
      </c>
      <c r="L101" s="22" t="s">
        <v>27</v>
      </c>
      <c r="M101" s="34" t="s">
        <v>160</v>
      </c>
      <c r="N101" s="34" t="s">
        <v>596</v>
      </c>
      <c r="O101" s="34">
        <v>14</v>
      </c>
      <c r="P101" s="34">
        <v>14</v>
      </c>
      <c r="Q101" s="34"/>
      <c r="R101" s="34">
        <v>14</v>
      </c>
      <c r="S101" s="34"/>
      <c r="T101" s="34">
        <v>14</v>
      </c>
      <c r="U101" s="34"/>
      <c r="V101" s="34"/>
      <c r="W101" s="34"/>
      <c r="X101" s="35"/>
      <c r="Y101" s="34"/>
      <c r="Z101" s="34"/>
      <c r="AA101" s="34"/>
      <c r="AB101" s="19" t="s">
        <v>597</v>
      </c>
    </row>
    <row r="102" ht="107" customHeight="1" spans="1:28">
      <c r="A102" s="18">
        <v>95</v>
      </c>
      <c r="B102" s="22" t="s">
        <v>598</v>
      </c>
      <c r="C102" s="19" t="s">
        <v>599</v>
      </c>
      <c r="D102" s="19" t="s">
        <v>34</v>
      </c>
      <c r="E102" s="19" t="s">
        <v>360</v>
      </c>
      <c r="F102" s="20" t="s">
        <v>176</v>
      </c>
      <c r="G102" s="22" t="s">
        <v>581</v>
      </c>
      <c r="H102" s="22" t="s">
        <v>38</v>
      </c>
      <c r="I102" s="42" t="s">
        <v>600</v>
      </c>
      <c r="J102" s="22" t="s">
        <v>289</v>
      </c>
      <c r="K102" s="22">
        <v>5.49</v>
      </c>
      <c r="L102" s="22" t="s">
        <v>27</v>
      </c>
      <c r="M102" s="34" t="s">
        <v>212</v>
      </c>
      <c r="N102" s="34" t="s">
        <v>213</v>
      </c>
      <c r="O102" s="34">
        <v>400</v>
      </c>
      <c r="P102" s="34">
        <v>400</v>
      </c>
      <c r="Q102" s="34"/>
      <c r="R102" s="34">
        <v>400</v>
      </c>
      <c r="S102" s="34"/>
      <c r="T102" s="34">
        <v>400</v>
      </c>
      <c r="U102" s="34"/>
      <c r="V102" s="34"/>
      <c r="W102" s="34"/>
      <c r="X102" s="35"/>
      <c r="Y102" s="34"/>
      <c r="Z102" s="34"/>
      <c r="AA102" s="34"/>
      <c r="AB102" s="19" t="s">
        <v>601</v>
      </c>
    </row>
    <row r="103" ht="107" customHeight="1" spans="1:28">
      <c r="A103" s="18">
        <v>96</v>
      </c>
      <c r="B103" s="22" t="s">
        <v>602</v>
      </c>
      <c r="C103" s="22" t="s">
        <v>603</v>
      </c>
      <c r="D103" s="19" t="s">
        <v>34</v>
      </c>
      <c r="E103" s="22" t="s">
        <v>538</v>
      </c>
      <c r="F103" s="20" t="s">
        <v>49</v>
      </c>
      <c r="G103" s="22" t="s">
        <v>581</v>
      </c>
      <c r="H103" s="22" t="s">
        <v>455</v>
      </c>
      <c r="I103" s="42" t="s">
        <v>604</v>
      </c>
      <c r="J103" s="19" t="s">
        <v>40</v>
      </c>
      <c r="K103" s="22">
        <v>20</v>
      </c>
      <c r="L103" s="22" t="s">
        <v>605</v>
      </c>
      <c r="M103" s="34" t="s">
        <v>41</v>
      </c>
      <c r="N103" s="34" t="s">
        <v>606</v>
      </c>
      <c r="O103" s="34">
        <v>260</v>
      </c>
      <c r="P103" s="34">
        <v>260</v>
      </c>
      <c r="Q103" s="34"/>
      <c r="R103" s="34">
        <v>260</v>
      </c>
      <c r="S103" s="34">
        <v>260</v>
      </c>
      <c r="T103" s="34"/>
      <c r="U103" s="34"/>
      <c r="V103" s="34"/>
      <c r="W103" s="34"/>
      <c r="X103" s="35"/>
      <c r="Y103" s="34"/>
      <c r="Z103" s="34"/>
      <c r="AA103" s="34"/>
      <c r="AB103" s="19" t="s">
        <v>607</v>
      </c>
    </row>
    <row r="104" ht="107" customHeight="1" spans="1:28">
      <c r="A104" s="18">
        <v>97</v>
      </c>
      <c r="B104" s="22" t="s">
        <v>608</v>
      </c>
      <c r="C104" s="22" t="s">
        <v>609</v>
      </c>
      <c r="D104" s="19" t="s">
        <v>34</v>
      </c>
      <c r="E104" s="22" t="s">
        <v>463</v>
      </c>
      <c r="F104" s="20" t="s">
        <v>49</v>
      </c>
      <c r="G104" s="22" t="s">
        <v>581</v>
      </c>
      <c r="H104" s="22" t="s">
        <v>610</v>
      </c>
      <c r="I104" s="42" t="s">
        <v>611</v>
      </c>
      <c r="J104" s="19" t="s">
        <v>243</v>
      </c>
      <c r="K104" s="22">
        <v>1</v>
      </c>
      <c r="L104" s="22" t="s">
        <v>612</v>
      </c>
      <c r="M104" s="34" t="s">
        <v>75</v>
      </c>
      <c r="N104" s="34" t="s">
        <v>613</v>
      </c>
      <c r="O104" s="34">
        <v>168</v>
      </c>
      <c r="P104" s="34">
        <v>168</v>
      </c>
      <c r="Q104" s="34"/>
      <c r="R104" s="34">
        <v>168</v>
      </c>
      <c r="S104" s="34">
        <v>168</v>
      </c>
      <c r="T104" s="34"/>
      <c r="U104" s="34"/>
      <c r="V104" s="34"/>
      <c r="W104" s="34"/>
      <c r="X104" s="35"/>
      <c r="Y104" s="34"/>
      <c r="Z104" s="34"/>
      <c r="AA104" s="34"/>
      <c r="AB104" s="19" t="s">
        <v>614</v>
      </c>
    </row>
    <row r="105" ht="107" customHeight="1" spans="1:28">
      <c r="A105" s="18">
        <v>98</v>
      </c>
      <c r="B105" s="22" t="s">
        <v>615</v>
      </c>
      <c r="C105" s="19" t="s">
        <v>616</v>
      </c>
      <c r="D105" s="19" t="s">
        <v>34</v>
      </c>
      <c r="E105" s="22" t="s">
        <v>538</v>
      </c>
      <c r="F105" s="20" t="s">
        <v>49</v>
      </c>
      <c r="G105" s="22" t="s">
        <v>581</v>
      </c>
      <c r="H105" s="22" t="s">
        <v>617</v>
      </c>
      <c r="I105" s="42" t="s">
        <v>618</v>
      </c>
      <c r="J105" s="19" t="s">
        <v>40</v>
      </c>
      <c r="K105" s="22">
        <v>1</v>
      </c>
      <c r="L105" s="22" t="s">
        <v>26</v>
      </c>
      <c r="M105" s="34" t="s">
        <v>41</v>
      </c>
      <c r="N105" s="34" t="s">
        <v>606</v>
      </c>
      <c r="O105" s="34">
        <v>800</v>
      </c>
      <c r="P105" s="34">
        <v>800</v>
      </c>
      <c r="Q105" s="34"/>
      <c r="R105" s="34">
        <v>800</v>
      </c>
      <c r="S105" s="34">
        <v>800</v>
      </c>
      <c r="T105" s="34"/>
      <c r="U105" s="34"/>
      <c r="V105" s="34"/>
      <c r="W105" s="34"/>
      <c r="X105" s="35"/>
      <c r="Y105" s="34"/>
      <c r="Z105" s="34"/>
      <c r="AA105" s="34"/>
      <c r="AB105" s="19" t="s">
        <v>619</v>
      </c>
    </row>
    <row r="106" ht="150" customHeight="1" spans="1:28">
      <c r="A106" s="18">
        <v>99</v>
      </c>
      <c r="B106" s="22" t="s">
        <v>620</v>
      </c>
      <c r="C106" s="19" t="s">
        <v>621</v>
      </c>
      <c r="D106" s="19" t="s">
        <v>34</v>
      </c>
      <c r="E106" s="22" t="s">
        <v>538</v>
      </c>
      <c r="F106" s="20" t="s">
        <v>49</v>
      </c>
      <c r="G106" s="22" t="s">
        <v>581</v>
      </c>
      <c r="H106" s="22" t="s">
        <v>622</v>
      </c>
      <c r="I106" s="67" t="s">
        <v>623</v>
      </c>
      <c r="J106" s="19" t="s">
        <v>243</v>
      </c>
      <c r="K106" s="22">
        <v>1</v>
      </c>
      <c r="L106" s="22" t="s">
        <v>26</v>
      </c>
      <c r="M106" s="34" t="s">
        <v>41</v>
      </c>
      <c r="N106" s="34" t="s">
        <v>606</v>
      </c>
      <c r="O106" s="34">
        <v>383.88</v>
      </c>
      <c r="P106" s="34">
        <v>383.88</v>
      </c>
      <c r="Q106" s="34"/>
      <c r="R106" s="34">
        <v>383.88</v>
      </c>
      <c r="S106" s="34">
        <v>383.88</v>
      </c>
      <c r="T106" s="34"/>
      <c r="U106" s="34"/>
      <c r="V106" s="34"/>
      <c r="W106" s="34"/>
      <c r="X106" s="35"/>
      <c r="Y106" s="34"/>
      <c r="Z106" s="34"/>
      <c r="AA106" s="34"/>
      <c r="AB106" s="19" t="s">
        <v>624</v>
      </c>
    </row>
    <row r="107" ht="107" customHeight="1" spans="1:28">
      <c r="A107" s="18">
        <v>100</v>
      </c>
      <c r="B107" s="22" t="s">
        <v>625</v>
      </c>
      <c r="C107" s="19" t="s">
        <v>626</v>
      </c>
      <c r="D107" s="19" t="s">
        <v>34</v>
      </c>
      <c r="E107" s="22" t="s">
        <v>538</v>
      </c>
      <c r="F107" s="20" t="s">
        <v>49</v>
      </c>
      <c r="G107" s="22" t="s">
        <v>581</v>
      </c>
      <c r="H107" s="22" t="s">
        <v>455</v>
      </c>
      <c r="I107" s="42" t="s">
        <v>627</v>
      </c>
      <c r="J107" s="19" t="s">
        <v>540</v>
      </c>
      <c r="K107" s="22">
        <v>5040</v>
      </c>
      <c r="L107" s="22" t="s">
        <v>26</v>
      </c>
      <c r="M107" s="34" t="s">
        <v>41</v>
      </c>
      <c r="N107" s="34" t="s">
        <v>606</v>
      </c>
      <c r="O107" s="34">
        <v>930</v>
      </c>
      <c r="P107" s="34">
        <v>930</v>
      </c>
      <c r="Q107" s="34"/>
      <c r="R107" s="34">
        <v>930</v>
      </c>
      <c r="S107" s="34">
        <v>930</v>
      </c>
      <c r="T107" s="34"/>
      <c r="U107" s="34"/>
      <c r="V107" s="34"/>
      <c r="W107" s="34"/>
      <c r="X107" s="35"/>
      <c r="Y107" s="34"/>
      <c r="Z107" s="34"/>
      <c r="AA107" s="34"/>
      <c r="AB107" s="19" t="s">
        <v>597</v>
      </c>
    </row>
    <row r="108" ht="125" customHeight="1" spans="1:28">
      <c r="A108" s="18">
        <v>101</v>
      </c>
      <c r="B108" s="22" t="s">
        <v>628</v>
      </c>
      <c r="C108" s="19" t="s">
        <v>629</v>
      </c>
      <c r="D108" s="19" t="s">
        <v>165</v>
      </c>
      <c r="E108" s="19" t="s">
        <v>208</v>
      </c>
      <c r="F108" s="20" t="s">
        <v>49</v>
      </c>
      <c r="G108" s="22" t="s">
        <v>630</v>
      </c>
      <c r="H108" s="19" t="s">
        <v>631</v>
      </c>
      <c r="I108" s="42" t="s">
        <v>632</v>
      </c>
      <c r="J108" s="19" t="s">
        <v>289</v>
      </c>
      <c r="K108" s="22">
        <v>3.54</v>
      </c>
      <c r="L108" s="22" t="s">
        <v>26</v>
      </c>
      <c r="M108" s="34" t="s">
        <v>212</v>
      </c>
      <c r="N108" s="34" t="s">
        <v>213</v>
      </c>
      <c r="O108" s="34">
        <v>1405</v>
      </c>
      <c r="P108" s="34">
        <v>440</v>
      </c>
      <c r="Q108" s="34"/>
      <c r="R108" s="34">
        <v>440</v>
      </c>
      <c r="S108" s="34">
        <v>440</v>
      </c>
      <c r="T108" s="34"/>
      <c r="U108" s="34"/>
      <c r="V108" s="34"/>
      <c r="W108" s="34"/>
      <c r="X108" s="35">
        <f>VLOOKUP(C108,'[1]2023项目计划表'!$C:$X,22,0)</f>
        <v>965</v>
      </c>
      <c r="Y108" s="34"/>
      <c r="Z108" s="34"/>
      <c r="AA108" s="34"/>
      <c r="AB108" s="19" t="s">
        <v>633</v>
      </c>
    </row>
    <row r="109" ht="82" customHeight="1" spans="1:28">
      <c r="A109" s="18">
        <v>102</v>
      </c>
      <c r="B109" s="22" t="s">
        <v>634</v>
      </c>
      <c r="C109" s="19" t="s">
        <v>635</v>
      </c>
      <c r="D109" s="19" t="s">
        <v>453</v>
      </c>
      <c r="E109" s="19" t="s">
        <v>454</v>
      </c>
      <c r="F109" s="20" t="s">
        <v>49</v>
      </c>
      <c r="G109" s="22" t="s">
        <v>630</v>
      </c>
      <c r="H109" s="19" t="s">
        <v>588</v>
      </c>
      <c r="I109" s="67" t="s">
        <v>636</v>
      </c>
      <c r="J109" s="19" t="s">
        <v>534</v>
      </c>
      <c r="K109" s="22" t="s">
        <v>534</v>
      </c>
      <c r="L109" s="22" t="s">
        <v>26</v>
      </c>
      <c r="M109" s="36" t="s">
        <v>637</v>
      </c>
      <c r="N109" s="36" t="s">
        <v>638</v>
      </c>
      <c r="O109" s="34">
        <v>1698.18</v>
      </c>
      <c r="P109" s="34">
        <v>1698.18</v>
      </c>
      <c r="Q109" s="34"/>
      <c r="R109" s="34">
        <v>1698.18</v>
      </c>
      <c r="S109" s="34">
        <v>1698.18</v>
      </c>
      <c r="T109" s="34"/>
      <c r="U109" s="34"/>
      <c r="V109" s="34"/>
      <c r="W109" s="34"/>
      <c r="X109" s="35"/>
      <c r="Y109" s="34"/>
      <c r="Z109" s="34"/>
      <c r="AA109" s="34"/>
      <c r="AB109" s="19" t="s">
        <v>636</v>
      </c>
    </row>
    <row r="110" ht="147" customHeight="1" spans="1:28">
      <c r="A110" s="18">
        <v>103</v>
      </c>
      <c r="B110" s="22" t="s">
        <v>639</v>
      </c>
      <c r="C110" s="19" t="s">
        <v>640</v>
      </c>
      <c r="D110" s="19" t="s">
        <v>165</v>
      </c>
      <c r="E110" s="22" t="s">
        <v>236</v>
      </c>
      <c r="F110" s="20" t="s">
        <v>49</v>
      </c>
      <c r="G110" s="22" t="s">
        <v>641</v>
      </c>
      <c r="H110" s="22" t="s">
        <v>237</v>
      </c>
      <c r="I110" s="42" t="s">
        <v>642</v>
      </c>
      <c r="J110" s="19" t="s">
        <v>289</v>
      </c>
      <c r="K110" s="22">
        <v>3.25</v>
      </c>
      <c r="L110" s="19" t="s">
        <v>643</v>
      </c>
      <c r="M110" s="34" t="s">
        <v>212</v>
      </c>
      <c r="N110" s="34" t="s">
        <v>213</v>
      </c>
      <c r="O110" s="34">
        <v>1250</v>
      </c>
      <c r="P110" s="34">
        <v>1250</v>
      </c>
      <c r="Q110" s="34"/>
      <c r="R110" s="34">
        <v>1250</v>
      </c>
      <c r="S110" s="34"/>
      <c r="T110" s="34">
        <v>650</v>
      </c>
      <c r="U110" s="34"/>
      <c r="V110" s="34">
        <v>600</v>
      </c>
      <c r="W110" s="34"/>
      <c r="X110" s="35"/>
      <c r="Y110" s="34"/>
      <c r="Z110" s="34"/>
      <c r="AA110" s="34"/>
      <c r="AB110" s="19" t="s">
        <v>644</v>
      </c>
    </row>
    <row r="111" ht="107" customHeight="1" spans="1:28">
      <c r="A111" s="18">
        <v>104</v>
      </c>
      <c r="B111" s="22" t="s">
        <v>645</v>
      </c>
      <c r="C111" s="19" t="s">
        <v>646</v>
      </c>
      <c r="D111" s="19" t="s">
        <v>165</v>
      </c>
      <c r="E111" s="22" t="s">
        <v>236</v>
      </c>
      <c r="F111" s="20" t="s">
        <v>49</v>
      </c>
      <c r="G111" s="22" t="s">
        <v>641</v>
      </c>
      <c r="H111" s="22" t="s">
        <v>647</v>
      </c>
      <c r="I111" s="42" t="s">
        <v>648</v>
      </c>
      <c r="J111" s="19" t="s">
        <v>289</v>
      </c>
      <c r="K111" s="22">
        <v>6.006</v>
      </c>
      <c r="L111" s="19" t="s">
        <v>643</v>
      </c>
      <c r="M111" s="34" t="s">
        <v>212</v>
      </c>
      <c r="N111" s="34" t="s">
        <v>213</v>
      </c>
      <c r="O111" s="34">
        <v>2500</v>
      </c>
      <c r="P111" s="34">
        <v>2500</v>
      </c>
      <c r="Q111" s="34"/>
      <c r="R111" s="34">
        <v>2500</v>
      </c>
      <c r="S111" s="34"/>
      <c r="T111" s="34">
        <v>1300</v>
      </c>
      <c r="U111" s="34"/>
      <c r="V111" s="34">
        <v>1200</v>
      </c>
      <c r="W111" s="34"/>
      <c r="X111" s="35"/>
      <c r="Y111" s="34"/>
      <c r="Z111" s="34"/>
      <c r="AA111" s="34"/>
      <c r="AB111" s="19" t="s">
        <v>644</v>
      </c>
    </row>
    <row r="112" ht="107" customHeight="1" spans="1:28">
      <c r="A112" s="18">
        <v>105</v>
      </c>
      <c r="B112" s="22" t="s">
        <v>649</v>
      </c>
      <c r="C112" s="19" t="s">
        <v>650</v>
      </c>
      <c r="D112" s="19" t="s">
        <v>34</v>
      </c>
      <c r="E112" s="22" t="s">
        <v>538</v>
      </c>
      <c r="F112" s="20" t="s">
        <v>49</v>
      </c>
      <c r="G112" s="22" t="s">
        <v>651</v>
      </c>
      <c r="H112" s="19" t="s">
        <v>652</v>
      </c>
      <c r="I112" s="42" t="s">
        <v>653</v>
      </c>
      <c r="J112" s="19" t="s">
        <v>40</v>
      </c>
      <c r="K112" s="22">
        <v>6</v>
      </c>
      <c r="L112" s="22" t="s">
        <v>26</v>
      </c>
      <c r="M112" s="34" t="s">
        <v>41</v>
      </c>
      <c r="N112" s="34" t="s">
        <v>606</v>
      </c>
      <c r="O112" s="34">
        <v>720</v>
      </c>
      <c r="P112" s="34">
        <v>720</v>
      </c>
      <c r="Q112" s="34"/>
      <c r="R112" s="34">
        <v>720</v>
      </c>
      <c r="S112" s="34">
        <v>720</v>
      </c>
      <c r="T112" s="34"/>
      <c r="U112" s="34"/>
      <c r="V112" s="34"/>
      <c r="W112" s="34"/>
      <c r="X112" s="35"/>
      <c r="Y112" s="34"/>
      <c r="Z112" s="34"/>
      <c r="AA112" s="34"/>
      <c r="AB112" s="19" t="s">
        <v>654</v>
      </c>
    </row>
    <row r="113" ht="107" customHeight="1" spans="1:28">
      <c r="A113" s="18">
        <v>106</v>
      </c>
      <c r="B113" s="22" t="s">
        <v>655</v>
      </c>
      <c r="C113" s="19" t="s">
        <v>656</v>
      </c>
      <c r="D113" s="19" t="s">
        <v>34</v>
      </c>
      <c r="E113" s="22" t="s">
        <v>273</v>
      </c>
      <c r="F113" s="20" t="s">
        <v>49</v>
      </c>
      <c r="G113" s="22" t="s">
        <v>651</v>
      </c>
      <c r="H113" s="19" t="s">
        <v>588</v>
      </c>
      <c r="I113" s="42" t="s">
        <v>657</v>
      </c>
      <c r="J113" s="19" t="s">
        <v>40</v>
      </c>
      <c r="K113" s="22">
        <v>12</v>
      </c>
      <c r="L113" s="22" t="s">
        <v>26</v>
      </c>
      <c r="M113" s="34" t="s">
        <v>41</v>
      </c>
      <c r="N113" s="34" t="s">
        <v>606</v>
      </c>
      <c r="O113" s="34">
        <v>360</v>
      </c>
      <c r="P113" s="34">
        <v>360</v>
      </c>
      <c r="Q113" s="34"/>
      <c r="R113" s="34">
        <v>360</v>
      </c>
      <c r="S113" s="34">
        <v>360</v>
      </c>
      <c r="T113" s="34"/>
      <c r="U113" s="34"/>
      <c r="V113" s="34"/>
      <c r="W113" s="34"/>
      <c r="X113" s="35"/>
      <c r="Y113" s="34"/>
      <c r="Z113" s="34"/>
      <c r="AA113" s="34"/>
      <c r="AB113" s="19" t="s">
        <v>658</v>
      </c>
    </row>
    <row r="114" ht="123" customHeight="1" spans="1:28">
      <c r="A114" s="18">
        <v>107</v>
      </c>
      <c r="B114" s="22" t="s">
        <v>659</v>
      </c>
      <c r="C114" s="19" t="s">
        <v>660</v>
      </c>
      <c r="D114" s="19" t="s">
        <v>34</v>
      </c>
      <c r="E114" s="19" t="s">
        <v>661</v>
      </c>
      <c r="F114" s="22" t="s">
        <v>49</v>
      </c>
      <c r="G114" s="22" t="s">
        <v>347</v>
      </c>
      <c r="H114" s="19" t="s">
        <v>588</v>
      </c>
      <c r="I114" s="67" t="s">
        <v>662</v>
      </c>
      <c r="J114" s="19" t="s">
        <v>40</v>
      </c>
      <c r="K114" s="22">
        <v>1</v>
      </c>
      <c r="L114" s="22" t="s">
        <v>26</v>
      </c>
      <c r="M114" s="34" t="s">
        <v>515</v>
      </c>
      <c r="N114" s="34" t="s">
        <v>516</v>
      </c>
      <c r="O114" s="34">
        <v>1986</v>
      </c>
      <c r="P114" s="34">
        <v>1986</v>
      </c>
      <c r="Q114" s="34"/>
      <c r="R114" s="34">
        <v>1986</v>
      </c>
      <c r="S114" s="34">
        <v>1986</v>
      </c>
      <c r="T114" s="34"/>
      <c r="U114" s="34"/>
      <c r="V114" s="34"/>
      <c r="W114" s="34"/>
      <c r="X114" s="35"/>
      <c r="Y114" s="34"/>
      <c r="Z114" s="34"/>
      <c r="AA114" s="34"/>
      <c r="AB114" s="19" t="s">
        <v>663</v>
      </c>
    </row>
    <row r="115" ht="87" customHeight="1" spans="1:28">
      <c r="A115" s="18">
        <v>108</v>
      </c>
      <c r="B115" s="22" t="s">
        <v>664</v>
      </c>
      <c r="C115" s="19" t="s">
        <v>665</v>
      </c>
      <c r="D115" s="19" t="s">
        <v>34</v>
      </c>
      <c r="E115" s="22" t="s">
        <v>273</v>
      </c>
      <c r="F115" s="20" t="s">
        <v>49</v>
      </c>
      <c r="G115" s="22" t="s">
        <v>666</v>
      </c>
      <c r="H115" s="22" t="s">
        <v>667</v>
      </c>
      <c r="I115" s="42" t="s">
        <v>668</v>
      </c>
      <c r="J115" s="19" t="s">
        <v>669</v>
      </c>
      <c r="K115" s="22">
        <v>50000</v>
      </c>
      <c r="L115" s="22" t="s">
        <v>26</v>
      </c>
      <c r="M115" s="34" t="s">
        <v>212</v>
      </c>
      <c r="N115" s="34" t="s">
        <v>213</v>
      </c>
      <c r="O115" s="34">
        <v>998.79</v>
      </c>
      <c r="P115" s="34">
        <v>998.79</v>
      </c>
      <c r="Q115" s="34"/>
      <c r="R115" s="34">
        <v>998.79</v>
      </c>
      <c r="S115" s="34">
        <v>998.79</v>
      </c>
      <c r="T115" s="34"/>
      <c r="U115" s="34"/>
      <c r="V115" s="34"/>
      <c r="W115" s="34"/>
      <c r="X115" s="35"/>
      <c r="Y115" s="34"/>
      <c r="Z115" s="34"/>
      <c r="AA115" s="34"/>
      <c r="AB115" s="19" t="s">
        <v>670</v>
      </c>
    </row>
    <row r="116" ht="105" customHeight="1" spans="1:28">
      <c r="A116" s="18">
        <v>109</v>
      </c>
      <c r="B116" s="59" t="s">
        <v>671</v>
      </c>
      <c r="C116" s="22" t="s">
        <v>672</v>
      </c>
      <c r="D116" s="22" t="s">
        <v>673</v>
      </c>
      <c r="E116" s="22" t="s">
        <v>236</v>
      </c>
      <c r="F116" s="22" t="s">
        <v>176</v>
      </c>
      <c r="G116" s="22" t="s">
        <v>674</v>
      </c>
      <c r="H116" s="22" t="s">
        <v>87</v>
      </c>
      <c r="I116" s="42" t="s">
        <v>675</v>
      </c>
      <c r="J116" s="22" t="s">
        <v>289</v>
      </c>
      <c r="K116" s="22">
        <v>22</v>
      </c>
      <c r="L116" s="22" t="s">
        <v>612</v>
      </c>
      <c r="M116" s="34" t="s">
        <v>676</v>
      </c>
      <c r="N116" s="34" t="s">
        <v>213</v>
      </c>
      <c r="O116" s="34">
        <v>11810.63</v>
      </c>
      <c r="P116" s="34">
        <v>11810.63</v>
      </c>
      <c r="Q116" s="34"/>
      <c r="R116" s="34">
        <v>11810.63</v>
      </c>
      <c r="S116" s="34">
        <v>7000</v>
      </c>
      <c r="T116" s="34"/>
      <c r="U116" s="34">
        <v>4810.63</v>
      </c>
      <c r="V116" s="34"/>
      <c r="W116" s="34"/>
      <c r="X116" s="35"/>
      <c r="Y116" s="34"/>
      <c r="Z116" s="34"/>
      <c r="AA116" s="34"/>
      <c r="AB116" s="22" t="s">
        <v>677</v>
      </c>
    </row>
    <row r="117" ht="137" customHeight="1" spans="1:28">
      <c r="A117" s="18">
        <v>110</v>
      </c>
      <c r="B117" s="59" t="s">
        <v>678</v>
      </c>
      <c r="C117" s="19" t="s">
        <v>679</v>
      </c>
      <c r="D117" s="19" t="s">
        <v>34</v>
      </c>
      <c r="E117" s="22"/>
      <c r="F117" s="20" t="s">
        <v>49</v>
      </c>
      <c r="G117" s="22" t="s">
        <v>680</v>
      </c>
      <c r="H117" s="19" t="s">
        <v>269</v>
      </c>
      <c r="I117" s="67" t="s">
        <v>681</v>
      </c>
      <c r="J117" s="19" t="s">
        <v>528</v>
      </c>
      <c r="K117" s="22">
        <v>16</v>
      </c>
      <c r="L117" s="22" t="s">
        <v>27</v>
      </c>
      <c r="M117" s="36" t="s">
        <v>682</v>
      </c>
      <c r="N117" s="36" t="s">
        <v>683</v>
      </c>
      <c r="O117" s="34">
        <v>5084</v>
      </c>
      <c r="P117" s="34">
        <v>5084</v>
      </c>
      <c r="Q117" s="34"/>
      <c r="R117" s="34">
        <v>5084</v>
      </c>
      <c r="S117" s="34"/>
      <c r="T117" s="34">
        <v>5084</v>
      </c>
      <c r="U117" s="34"/>
      <c r="V117" s="34"/>
      <c r="W117" s="34"/>
      <c r="X117" s="35"/>
      <c r="Y117" s="34"/>
      <c r="Z117" s="34"/>
      <c r="AA117" s="34"/>
      <c r="AB117" s="19" t="s">
        <v>684</v>
      </c>
    </row>
  </sheetData>
  <autoFilter ref="A7:AE117">
    <extLst/>
  </autoFilter>
  <mergeCells count="31">
    <mergeCell ref="A1:AB1"/>
    <mergeCell ref="A2:G2"/>
    <mergeCell ref="Y2:AB2"/>
    <mergeCell ref="O3:AA3"/>
    <mergeCell ref="P4:W4"/>
    <mergeCell ref="Y4:AA4"/>
    <mergeCell ref="S5:W5"/>
    <mergeCell ref="A7:I7"/>
    <mergeCell ref="A3:A6"/>
    <mergeCell ref="B3:B6"/>
    <mergeCell ref="C3:C6"/>
    <mergeCell ref="D3:D6"/>
    <mergeCell ref="E3:E6"/>
    <mergeCell ref="F3:F6"/>
    <mergeCell ref="G3:G6"/>
    <mergeCell ref="H3:H6"/>
    <mergeCell ref="I3:I6"/>
    <mergeCell ref="J3:J6"/>
    <mergeCell ref="K3:K6"/>
    <mergeCell ref="L3:L6"/>
    <mergeCell ref="M3:M6"/>
    <mergeCell ref="N3:N6"/>
    <mergeCell ref="O4:O6"/>
    <mergeCell ref="P5:P6"/>
    <mergeCell ref="Q5:Q6"/>
    <mergeCell ref="R5:R6"/>
    <mergeCell ref="X4:X6"/>
    <mergeCell ref="Y5:Y6"/>
    <mergeCell ref="Z5:Z6"/>
    <mergeCell ref="AA5:AA6"/>
    <mergeCell ref="AB3:AB6"/>
  </mergeCells>
  <pageMargins left="0.590277777777778" right="0.196527777777778" top="0.393055555555556" bottom="0.393055555555556" header="0.298611111111111" footer="0.298611111111111"/>
  <pageSetup paperSize="8" scale="38" fitToHeight="0"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皮山县2023年项目库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儿子娃娃</dc:creator>
  <cp:lastModifiedBy>Administrator</cp:lastModifiedBy>
  <dcterms:created xsi:type="dcterms:W3CDTF">2021-11-29T09:11:00Z</dcterms:created>
  <dcterms:modified xsi:type="dcterms:W3CDTF">2023-12-03T08:54:57Z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F0D8352984B0424BA9AEEA96C1C0F728</vt:lpwstr>
  </property>
  <property fmtid="{D5CDD505-2E9C-101B-9397-08002B2CF9AE}" pid="3" name="KSOProductBuildVer">
    <vt:lpwstr>2052-10.8.2.6837</vt:lpwstr>
  </property>
  <property fmtid="{D5CDD505-2E9C-101B-9397-08002B2CF9AE}" pid="4" name="KSOReadingLayout">
    <vt:bool>true</vt:bool>
  </property>
</Properties>
</file>