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50" firstSheet="1" activeTab="2"/>
  </bookViews>
  <sheets>
    <sheet name="畜牧兽医项目明细" sheetId="17" r:id="rId1"/>
    <sheet name="到户奖补明细" sheetId="16" r:id="rId2"/>
    <sheet name="计划" sheetId="15" r:id="rId3"/>
  </sheets>
  <definedNames>
    <definedName name="_xlnm._FilterDatabase" localSheetId="0" hidden="1">畜牧兽医项目明细!$A$6:$XEH$21</definedName>
    <definedName name="_xlnm._FilterDatabase" localSheetId="2" hidden="1">计划!$A$5:$AD$81</definedName>
    <definedName name="_xlnm.Print_Titles" localSheetId="2">计划!$2:$5</definedName>
    <definedName name="_xlnm.Print_Area" localSheetId="2">计划!$A$1:$Y$81</definedName>
    <definedName name="_xlnm._FilterDatabase" localSheetId="1" hidden="1">到户奖补明细!$A$6:$XEP$23</definedName>
    <definedName name="_xlnm.Print_Titles" localSheetId="1">到户奖补明细!$2:$5</definedName>
    <definedName name="_xlnm.Print_Area" localSheetId="1">到户奖补明细!$A$1:$K$21</definedName>
    <definedName name="_xlnm.Print_Titles" localSheetId="0">畜牧兽医项目明细!$2:$5</definedName>
    <definedName name="_xlnm.Print_Area" localSheetId="0">畜牧兽医项目明细!$A$1:$L$21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<sst xmlns="http://schemas.openxmlformats.org/spreadsheetml/2006/main" count="1138" uniqueCount="479">
  <si>
    <t>皮山县各乡镇畜牧兽医社会化服务网点建设项目资金分配计划表</t>
  </si>
  <si>
    <t>项目序号</t>
  </si>
  <si>
    <t>项目名称</t>
  </si>
  <si>
    <t>项目类别</t>
  </si>
  <si>
    <t>建设性质（新建、续建、改扩建）</t>
  </si>
  <si>
    <t>建设起至期限</t>
  </si>
  <si>
    <t>实施地点</t>
  </si>
  <si>
    <t>主要建设内容</t>
  </si>
  <si>
    <t>资金来源及规模</t>
  </si>
  <si>
    <t>项目建设单位</t>
  </si>
  <si>
    <t>其中</t>
  </si>
  <si>
    <t>绩效目标</t>
  </si>
  <si>
    <t>项目总投资
（万元）</t>
  </si>
  <si>
    <t>安排第一批中央
衔接资金
（万元）</t>
  </si>
  <si>
    <t>合计：</t>
  </si>
  <si>
    <t>皮山县各乡镇畜牧兽医社会化服务网点建设项目</t>
  </si>
  <si>
    <t>产业发展</t>
  </si>
  <si>
    <t>新建</t>
  </si>
  <si>
    <t>2025年1月-2025年12月</t>
  </si>
  <si>
    <t>皮山县各乡镇</t>
  </si>
  <si>
    <t>对全县15个乡镇的畜牧兽医社会化服务网点进行改造提升，并配套附属设施和设备，达到畜牧兽医社会化服务标准；同时，购买种公羊、种牛、种驴等，按照各网点实际需求进行分发。</t>
  </si>
  <si>
    <t>中央衔接补助资金</t>
  </si>
  <si>
    <t>巴什兰干乡人民政府</t>
  </si>
  <si>
    <t>聚焦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</si>
  <si>
    <t>藏桂乡人民政府</t>
  </si>
  <si>
    <t>杜瓦镇人民政府</t>
  </si>
  <si>
    <t>固玛镇人民政府</t>
  </si>
  <si>
    <t>康克尔柯尔克孜民族乡人民政府</t>
  </si>
  <si>
    <t>科克铁热克镇人民政府</t>
  </si>
  <si>
    <t>克里阳乡人民政府</t>
  </si>
  <si>
    <t>阔什塔格镇人民政府</t>
  </si>
  <si>
    <t>木吉镇人民政府</t>
  </si>
  <si>
    <t>木奎拉乡人民政府</t>
  </si>
  <si>
    <t>垴阿巴提塔吉克民族乡人民政府</t>
  </si>
  <si>
    <t>皮西那乡人民政府</t>
  </si>
  <si>
    <t>皮亚勒玛乡人民政府</t>
  </si>
  <si>
    <t>乔达乡人民政府</t>
  </si>
  <si>
    <t>桑株镇人民政府</t>
  </si>
  <si>
    <t>皮山县2025年推动产业帮扶精准到户促进农民持续增收项目资金分配计划表</t>
  </si>
  <si>
    <t>2025年到户奖补</t>
  </si>
  <si>
    <t>原计划安排资金</t>
  </si>
  <si>
    <t>皮山县2025年推动产业帮扶精准到户促进农民持续增收项目</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</si>
  <si>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</si>
  <si>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巴什兰干乡</t>
  </si>
  <si>
    <t>通过实施该项目，激发脱贫人口和监测对象内生动力，主动发展产业，促进补助对象稳定增收，不断缩小收入差距。</t>
  </si>
  <si>
    <t>藏桂乡</t>
  </si>
  <si>
    <t>杜瓦镇</t>
  </si>
  <si>
    <t>固玛镇</t>
  </si>
  <si>
    <t>康克尔柯尔克孜民族乡</t>
  </si>
  <si>
    <t>科克铁热克镇</t>
  </si>
  <si>
    <t>克里阳乡</t>
  </si>
  <si>
    <t>阔什塔格镇</t>
  </si>
  <si>
    <t>木吉镇</t>
  </si>
  <si>
    <t>木奎拉乡</t>
  </si>
  <si>
    <t>垴阿巴提塔吉克民族乡</t>
  </si>
  <si>
    <t>皮西那乡</t>
  </si>
  <si>
    <t>皮亚勒玛乡</t>
  </si>
  <si>
    <t>乔达乡</t>
  </si>
  <si>
    <t>桑株镇</t>
  </si>
  <si>
    <t>皮山县2025年巩固拓展脱贫攻坚成果同乡村振兴衔接资金项目计划</t>
  </si>
  <si>
    <t>序号</t>
  </si>
  <si>
    <t>项目库编号</t>
  </si>
  <si>
    <t>主要建设任务</t>
  </si>
  <si>
    <t>建设单位</t>
  </si>
  <si>
    <t>建设规模</t>
  </si>
  <si>
    <t>县市实施单位</t>
  </si>
  <si>
    <t>项目主管部门</t>
  </si>
  <si>
    <t>资金来源</t>
  </si>
  <si>
    <t>责任人</t>
  </si>
  <si>
    <t>项目总投资
(万元)</t>
  </si>
  <si>
    <t>截止2024年年已安排资金
(万元)</t>
  </si>
  <si>
    <t>2025年计划安排衔接资金情况</t>
  </si>
  <si>
    <t>计划安排其他政府投资
(万元)</t>
  </si>
  <si>
    <t>企业投资</t>
  </si>
  <si>
    <t>小计
(万元)</t>
  </si>
  <si>
    <t>计划安排衔接补助资金
(万元)</t>
  </si>
  <si>
    <t>计划安排地方政府债券资金
(万元)</t>
  </si>
  <si>
    <t>计划安排地、县配套资金
(万元)</t>
  </si>
  <si>
    <t>小计</t>
  </si>
  <si>
    <t>截止2024年年已安排资金</t>
  </si>
  <si>
    <t>2025年计划安排资金</t>
  </si>
  <si>
    <t>PSX-2025-001</t>
  </si>
  <si>
    <t>产业发展类</t>
  </si>
  <si>
    <t>结合我县实际，根据农户产业发展和家庭人均收入等情况，对纳入全国防止返贫监测和衔接推进乡村振兴信息系统管理，有发展条件、发展愿望的帮扶对象，选取种植业、畜牧业、林果业、就业创业等方面实施产业帮扶项目，激发群众内生动力，助力农户实现稳定增收致富。</t>
  </si>
  <si>
    <t>个</t>
  </si>
  <si>
    <t>各乡镇人民政府</t>
  </si>
  <si>
    <t>农业农村局、林业和草原局、人力资源和社会保障局</t>
  </si>
  <si>
    <t>巩固脱贫攻坚成果任务资金</t>
  </si>
  <si>
    <t>各乡镇乡镇长</t>
  </si>
  <si>
    <t>PSX-2025-006</t>
  </si>
  <si>
    <t>皮山县2025年公共服务就业补助项目</t>
  </si>
  <si>
    <t>就业类</t>
  </si>
  <si>
    <t>皮山县</t>
  </si>
  <si>
    <t>2025年全县计划开发设置3000个公共服务补助岗位，岗位补贴按照自治区最低工资标准执行（现自治区自治区最低工资标准1750元/月）。</t>
  </si>
  <si>
    <t>人力资源和社会保障局</t>
  </si>
  <si>
    <t>沈显荣</t>
  </si>
  <si>
    <t>解决3000名困难群众就地就近就业问题，增加群众收入。</t>
  </si>
  <si>
    <t>psx-2025-073</t>
  </si>
  <si>
    <t>皮山县2025年脱贫人口和监测对象外出务工一次性交通补助项目</t>
  </si>
  <si>
    <t>对皮山县脱贫人口和监测对象连续外出务工就业3个月以上的，给予一次性交通补助，其中:跨省外出务工就业人员按照每人不超过2000元的标准给予补助;疆内跨地州市(含兵团)按照每人不超过1000元的标准给予补助；对地区内跨县(含兵团)的，按照每人不超过200元的标准给予一次性交通补助。每年每人仅享受一次。</t>
  </si>
  <si>
    <t>/</t>
  </si>
  <si>
    <t>通过实施该项目，为外出务工群众提供交通补助，增加群众外出务工就业积极性。</t>
  </si>
  <si>
    <t>PSX-2025-003</t>
  </si>
  <si>
    <t>皮山县2025年小额贷款贴息项目</t>
  </si>
  <si>
    <t>用于对皮山县各乡镇已脱贫户及监测对象进行贷款贴息补助。</t>
  </si>
  <si>
    <t>农业农村局</t>
  </si>
  <si>
    <r>
      <rPr>
        <sz val="14"/>
        <rFont val="宋体"/>
        <charset val="134"/>
      </rPr>
      <t>艾则孜</t>
    </r>
    <r>
      <rPr>
        <sz val="14"/>
        <rFont val="Times New Roman"/>
        <charset val="134"/>
      </rPr>
      <t>·</t>
    </r>
    <r>
      <rPr>
        <sz val="14"/>
        <rFont val="宋体"/>
        <charset val="134"/>
      </rPr>
      <t>艾力</t>
    </r>
  </si>
  <si>
    <t>通过实施该项目，为贷款的已脱贫户进行小额贷款贴息补助。</t>
  </si>
  <si>
    <t>PSX-2025-004</t>
  </si>
  <si>
    <t>皮山县2025年雨露计划项目</t>
  </si>
  <si>
    <t>巩固拓展脱贫攻坚成果类</t>
  </si>
  <si>
    <t>对2025年接受中等职业教育（含普通中专、成人中专、职业高中、技工院校）、高等职业教育的4500名脱贫户家庭子女（已享受资助的学生，不再重复资助）按每个学生3000元/年的标准进行补助。</t>
  </si>
  <si>
    <t>人</t>
  </si>
  <si>
    <t>教育局</t>
  </si>
  <si>
    <t>布结乃提·阿不来提</t>
  </si>
  <si>
    <t>通过实施该项目，帮助、鼓励困难家庭学生就读职业院校，掌握一技之长，提升劳动技能，鼓励困难学生通过实实在在的技术，增加家庭收入</t>
  </si>
  <si>
    <t>PSX-2025-005</t>
  </si>
  <si>
    <t>皮山县2025年农村道路护路人员项目</t>
  </si>
  <si>
    <t>解决1340人就近就业，岗位为护路员，主要补助脱贫户和监测户，每人每月补助1000元。</t>
  </si>
  <si>
    <t>交通运输局</t>
  </si>
  <si>
    <t>梁江明</t>
  </si>
  <si>
    <t>解决1340人就近就业。</t>
  </si>
  <si>
    <t>PSX-2025-002</t>
  </si>
  <si>
    <t>皮山县2025年项目管理费</t>
  </si>
  <si>
    <t>其他类</t>
  </si>
  <si>
    <t>用于项目前期设计、评审、招标、监理及验收等相关管理支出。</t>
  </si>
  <si>
    <t>通过实施该项目，用于项目日常监管等，有效提高项目效益和资金安全。</t>
  </si>
  <si>
    <t>PSX-2025-008</t>
  </si>
  <si>
    <t>皮山县2025年国营牧场产业发展项目</t>
  </si>
  <si>
    <t>2025年1月至2025年12月</t>
  </si>
  <si>
    <t>皮山县乔达乡巴什拉克村</t>
  </si>
  <si>
    <t>计划投资112..68万元，建设内容：购置751只和田羊（生产母羊），母羊年龄控制在2-4岁范围内。体重控制在35㎏以上。每只羊1500元购置</t>
  </si>
  <si>
    <t>只</t>
  </si>
  <si>
    <t>欠发达国营牧场资金</t>
  </si>
  <si>
    <t>艾则孜·艾力</t>
  </si>
  <si>
    <t>通过实施该项目，将促进皮山县国营牧场产业发展能力，增加国营牧场职工收入。</t>
  </si>
  <si>
    <t>PSX-2023-101</t>
  </si>
  <si>
    <t>皮山县产业园区附属设施配套建设项目</t>
  </si>
  <si>
    <t>续建</t>
  </si>
  <si>
    <t>2024年6月-2025年6月</t>
  </si>
  <si>
    <t>皮山县工业园区</t>
  </si>
  <si>
    <t xml:space="preserve">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线路部分：新建35kV线路约2.6km，导线采用JL/G1A-240/30型钢芯铝绞线。
</t>
  </si>
  <si>
    <t>座</t>
  </si>
  <si>
    <t>商务和工业信息化局</t>
  </si>
  <si>
    <t>赵立成</t>
  </si>
  <si>
    <t>通过实施该项目，为皮山县产业园区电力等附属配套设施进行提升，满足园区企业用电需求，为皮山县经济高质量发展和企业运行提供了保障</t>
  </si>
  <si>
    <t>psx-2024-107</t>
  </si>
  <si>
    <t>皮山县防沙治沙巩固区域生态治理项目</t>
  </si>
  <si>
    <t>2024年6月-2025年12月</t>
  </si>
  <si>
    <t>皮山县木奎拉乡</t>
  </si>
  <si>
    <t>新打灌溉井23眼，井深为160m。新建井房23座，单座面积15.58㎡；布设10Kv输电线路11km，配套10kV永磁断路器（带接地保护）、高压计量箱、变压器及低压配电柜各23套。新建道路两侧灌溉管网共0.13万亩，铺设地埋管网总长 30.53km，管径为de250-de110，管材为PVC-M 管，压力等级为 0.63Mpa。安装出地桩464m，管径为de90，管材为 PVC-M 管，压力等级为1.0Mpa。</t>
  </si>
  <si>
    <t>眼</t>
  </si>
  <si>
    <t>林业和草原局</t>
  </si>
  <si>
    <t>艾散江·托合提</t>
  </si>
  <si>
    <t>通过实施项目将极大地改善农牧业生产基础条件、提高水资源利用率，为灌区人民的脱贫致富、提高经济文化生活水平奠定坚实的基础，对社会经济发展起到积极的推动作用。该工程具有很好的社会效益和生态效益。</t>
  </si>
  <si>
    <t>psx-2024-098</t>
  </si>
  <si>
    <t>皮山县皮亚勒玛乡至藏桂乡防沙治沙生态治理工程项目</t>
  </si>
  <si>
    <t>皮山县皮亚勒玛乡至藏桂乡</t>
  </si>
  <si>
    <t>新打灌溉井47眼，井深为160m。新建井房47座，单座面积15.58㎡；布设10Kv输电线路49km，配套10kV永磁断路器（带接地保护）、高压计量箱、变压器及低压配电柜各47套。新建道路两侧灌溉管网共0.72万亩，铺设地埋管网总长99.08km，管径为de250-de110，管材为PVC-M 管，压力等级为 0.63Mpa。安装出地桩1536m，管径为de90，管材为PVC-M 管，压力等级为1.0Mpa。</t>
  </si>
  <si>
    <t>万亩</t>
  </si>
  <si>
    <t>psx-2024-108</t>
  </si>
  <si>
    <t>皮山县皮亚勒玛乡至藏桂乡防沙治沙生态治理工程道路建设项目</t>
  </si>
  <si>
    <t>乡村建设类</t>
  </si>
  <si>
    <t>新建四级公路64.36公里，其中：柏油路9.47公里，砂砾路54.89公里，包括涵洞和安全设施</t>
  </si>
  <si>
    <t>公里</t>
  </si>
  <si>
    <t>通过项目实施改善项目区生产出行条件，提升道路通行能力，完善路网，有效地阻止沙漠的进一步扩张，保护土地资源和生态环境。</t>
  </si>
  <si>
    <t>psx-2024-106</t>
  </si>
  <si>
    <t>皮山县木奎拉乡防沙治沙巩固区域生态治理道路建设项目</t>
  </si>
  <si>
    <t>新建四级公路15.79公里，其中：柏油路3.95公里，砂砾路11.84公里，包括涵洞和安全设施</t>
  </si>
  <si>
    <t>PSX-2023-103</t>
  </si>
  <si>
    <t>皮山县藏桂乡永安新村灌溉输水管道提升改造工程</t>
  </si>
  <si>
    <t>2024年1月-2024年10月</t>
  </si>
  <si>
    <t>皮山县藏桂乡永安新村</t>
  </si>
  <si>
    <t>输水干管起点位于藏桂乡应急抗旱水库，终点位于永安新村金山河灌区，管线全长23.156km，输水干管沿线共设置各类阀井41座，其中:计量井3座，检查井6座，排气阀门井26座，泄水井4座，分水井2座;各类建筑物125座(处)，其中:水平转弯镇墩9座，穿渠2处，穿路12处，穿铁路1处，穿洪沟2处，穿铁路纳洪口7处，输水干管首段设置1处2000m3稳流池(含引水闸及引水渠)，末端设置一级过滤器房1处，配套1处管理站。新建机房1处，信息化管理软件1套,视频监控软件1套，建设闸门智能监控1处，自动化水位监测2处，视频监控14处，阀井智能监控7处，田间流量自动化监测数据集成89处。输水干管沿线布设10kV输电线路10km，导线型号为JKLGYJ-70/10，台变及配套设备6套，其中，50kVA台变4套，100kVA台变1套，160kVA台变1套。</t>
  </si>
  <si>
    <t>km</t>
  </si>
  <si>
    <t>水利服务总站</t>
  </si>
  <si>
    <t>水利局</t>
  </si>
  <si>
    <t>赵德超</t>
  </si>
  <si>
    <t>增加灌溉区输水管网，提高水系水量供应能力，为灌溉区作物生长提供有力保障。</t>
  </si>
  <si>
    <t>psx-2024-003</t>
  </si>
  <si>
    <t>皮山县藏桂乡2024年1万亩土地整治项目</t>
  </si>
  <si>
    <t>2024年1月-2024年12月</t>
  </si>
  <si>
    <t>皮山县藏桂乡</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</si>
  <si>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</si>
  <si>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吾米提江·阿布力米提</t>
  </si>
  <si>
    <t>通过实施该项目，可有效利用地，增加土地利用率，夯实乡村振兴基础，奠定农牧民收入基础。</t>
  </si>
  <si>
    <t>psx-2024-001</t>
  </si>
  <si>
    <t>皮山县木吉镇2024年农田设施配套建设项目</t>
  </si>
  <si>
    <t>皮山县木吉镇</t>
  </si>
  <si>
    <t>1.灌溉与排水工程：共计实施面积8864亩，划分为11个系统，采用地表水加压滴灌系统和地表水自压滴灌系统，其中：龙尕村3890亩，划分为5个地表水加压滴灌系统，地表水加压系统5个配套水泵、过滤器、施肥箱等机电设备共5套；萨依巴格村4974亩，划分为6个系统采用地表水自压滴灌系统，地表水自压系统6个，配套过滤器、施肥箱共6套；埋设PVC-M管材，总长度为109.959km及配套铺设地面管材。闸阀井179座、排水井186座。
2.农田防护与生态环境保护工程：由县林草局或林草局委托项目区所在村委会，在经过田块整治后的条田四周，种植防护林带，共计200.97亩。由本项目在田块整治工程实施时，由本项目在田块整治工程实施时，预留林带及平整林床，配套灌溉系统。
3.田间道路工程：龙尕村共计规划建设田间道路8条，总长9.039km。
4.农田输配电工程：安装变压器1套，架设10kv高压输电线路1km和0.4kv低压输电线路0.2km。</t>
  </si>
  <si>
    <t>阿卜力克木·阿吾提</t>
  </si>
  <si>
    <t>psx-2024-117</t>
  </si>
  <si>
    <t>皮山县阔什塔格镇2025年道路建设项目</t>
  </si>
  <si>
    <r>
      <rPr>
        <sz val="14"/>
        <rFont val="Times New Roman"/>
        <charset val="134"/>
      </rPr>
      <t>2024</t>
    </r>
    <r>
      <rPr>
        <sz val="14"/>
        <rFont val="宋体"/>
        <charset val="134"/>
      </rPr>
      <t>年</t>
    </r>
    <r>
      <rPr>
        <sz val="14"/>
        <rFont val="Times New Roman"/>
        <charset val="134"/>
      </rPr>
      <t>6</t>
    </r>
    <r>
      <rPr>
        <sz val="14"/>
        <rFont val="宋体"/>
        <charset val="134"/>
      </rPr>
      <t>月</t>
    </r>
    <r>
      <rPr>
        <sz val="14"/>
        <rFont val="Times New Roman"/>
        <charset val="134"/>
      </rPr>
      <t>-2025</t>
    </r>
    <r>
      <rPr>
        <sz val="14"/>
        <rFont val="宋体"/>
        <charset val="134"/>
      </rPr>
      <t>年</t>
    </r>
    <r>
      <rPr>
        <sz val="14"/>
        <rFont val="Times New Roman"/>
        <charset val="134"/>
      </rPr>
      <t>6</t>
    </r>
    <r>
      <rPr>
        <sz val="14"/>
        <rFont val="宋体"/>
        <charset val="134"/>
      </rPr>
      <t>月</t>
    </r>
  </si>
  <si>
    <t>皮山县阔什塔格镇</t>
  </si>
  <si>
    <t>为阔什塔格镇12个村新建道路18.302km，路面宽4m（其中：苏盖特力克村1.2km、阔什塔格村2.85km、阿孜干阿勒迪村0.532km、加依纳古特村0.665km、克依克其村0.242km、喀热苏村2.521km、吐格曼博依村3.5km、克什拉克村1.705km，吾勒巴格村1.258km、代亚博依村3.04km、博斯坦村0.789km），并新建3座长20m宽4m的桥梁3座。</t>
  </si>
  <si>
    <t>通过项目实施改善农牧民出行条件，增大就业渠道，提升道路通行能力，完善路网，增大农牧民收入。</t>
  </si>
  <si>
    <t>psx-2024-012</t>
  </si>
  <si>
    <t>皮山县皮山河流域联合供水工程（二期）</t>
  </si>
  <si>
    <t>2024-2025</t>
  </si>
  <si>
    <t>本工程年取水量为2338.93万m³，沉沙调节池库容为174万m³，依据《水利水电工程等级划分及洪水标准》确定工程等别为Ⅳ等，工程规模为小（1）型。根据《村镇供水工程技术规范》对供水工程规模划分为规模化供水工程I型。本次新建总水厂设计规模远期为9万m³/d，项目区范围包括山区3乡1镇、平原区2乡1镇、县城及三峡工业园、皮山农场的供水系统等供水单位。机械沉沙池及输水管道防洪标准设计10 年一遇；校核 30 年一遇；沉沙调节池设计洪水重现期取50年，校核洪水重现期取1000年。主要建筑物包括：机械沉沙池、沉沙调节池、引放水管、冲沟整治工程、永久交通道路、安全监测、净水厂及工艺设计。</t>
  </si>
  <si>
    <t>m³/d</t>
  </si>
  <si>
    <r>
      <rPr>
        <sz val="14"/>
        <rFont val="宋体"/>
        <charset val="134"/>
      </rPr>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t>
    </r>
    <r>
      <rPr>
        <sz val="14"/>
        <rFont val="Times New Roman"/>
        <charset val="134"/>
      </rPr>
      <t>5</t>
    </r>
    <r>
      <rPr>
        <sz val="14"/>
        <rFont val="宋体"/>
        <charset val="134"/>
      </rPr>
      <t>乡</t>
    </r>
    <r>
      <rPr>
        <sz val="14"/>
        <rFont val="Times New Roman"/>
        <charset val="134"/>
      </rPr>
      <t>2</t>
    </r>
    <r>
      <rPr>
        <sz val="14"/>
        <rFont val="宋体"/>
        <charset val="134"/>
      </rPr>
      <t>镇、皮山县城及皮山农场</t>
    </r>
    <r>
      <rPr>
        <sz val="14"/>
        <rFont val="Times New Roman"/>
        <charset val="134"/>
      </rPr>
      <t>37.71</t>
    </r>
    <r>
      <rPr>
        <sz val="14"/>
        <rFont val="宋体"/>
        <charset val="134"/>
      </rPr>
      <t>万居民的生活、工业生产用水及</t>
    </r>
    <r>
      <rPr>
        <sz val="14"/>
        <rFont val="Times New Roman"/>
        <charset val="134"/>
      </rPr>
      <t>76.35</t>
    </r>
    <r>
      <rPr>
        <sz val="14"/>
        <rFont val="宋体"/>
        <charset val="134"/>
      </rPr>
      <t>万头畜禽饮水问题。</t>
    </r>
  </si>
  <si>
    <t>psx-2024-113</t>
  </si>
  <si>
    <t>皮山县克里阳乡2024年小型农田水利建设项目</t>
  </si>
  <si>
    <t>皮山县克里阳乡</t>
  </si>
  <si>
    <t>克里阳乡墩库勒村、阿克其格村及尤勒滚加依村3个村，渠道总长度为10.059km，渠系建筑物99座，其中节制双向分水闸15座、节制单向分水闸70座、单向分水闸3座、节制闸1座、农桥8座及陡坡2座。</t>
  </si>
  <si>
    <t>艾则孜·阿不力米提</t>
  </si>
  <si>
    <t>通过实施该项目，可有效减少渠道渗漏损失，提高渠道水利用系数，增加有效水量，提高引水保证率和灌溉管理水平。</t>
  </si>
  <si>
    <t>PSX-2025-013</t>
  </si>
  <si>
    <r>
      <rPr>
        <sz val="14"/>
        <rFont val="宋体"/>
        <charset val="134"/>
      </rPr>
      <t>皮山县</t>
    </r>
    <r>
      <rPr>
        <sz val="14"/>
        <rFont val="Times New Roman"/>
        <charset val="134"/>
      </rPr>
      <t>2025</t>
    </r>
    <r>
      <rPr>
        <sz val="14"/>
        <rFont val="宋体"/>
        <charset val="134"/>
      </rPr>
      <t>年纺织服装标准化厂房建设项目</t>
    </r>
  </si>
  <si>
    <r>
      <rPr>
        <sz val="14"/>
        <rFont val="Times New Roman"/>
        <charset val="134"/>
      </rPr>
      <t>2024</t>
    </r>
    <r>
      <rPr>
        <sz val="14"/>
        <rFont val="宋体"/>
        <charset val="134"/>
      </rPr>
      <t>年</t>
    </r>
    <r>
      <rPr>
        <sz val="14"/>
        <rFont val="Times New Roman"/>
        <charset val="134"/>
      </rPr>
      <t>-2025</t>
    </r>
    <r>
      <rPr>
        <sz val="14"/>
        <rFont val="宋体"/>
        <charset val="134"/>
      </rPr>
      <t>年</t>
    </r>
  </si>
  <si>
    <r>
      <rPr>
        <sz val="14"/>
        <rFont val="宋体"/>
        <charset val="134"/>
      </rPr>
      <t>本项目总用地面积</t>
    </r>
    <r>
      <rPr>
        <sz val="14"/>
        <rFont val="Times New Roman"/>
        <charset val="134"/>
      </rPr>
      <t xml:space="preserve"> 86619.94</t>
    </r>
    <r>
      <rPr>
        <sz val="14"/>
        <rFont val="宋体"/>
        <charset val="134"/>
      </rPr>
      <t>平方米（约合</t>
    </r>
    <r>
      <rPr>
        <sz val="14"/>
        <rFont val="Times New Roman"/>
        <charset val="134"/>
      </rPr>
      <t xml:space="preserve">129.93 </t>
    </r>
    <r>
      <rPr>
        <sz val="14"/>
        <rFont val="宋体"/>
        <charset val="134"/>
      </rPr>
      <t>亩），建设纺织服装标准化厂房总建筑</t>
    </r>
    <r>
      <rPr>
        <sz val="14"/>
        <rFont val="Times New Roman"/>
        <charset val="134"/>
      </rPr>
      <t>56580</t>
    </r>
    <r>
      <rPr>
        <sz val="14"/>
        <rFont val="宋体"/>
        <charset val="134"/>
      </rPr>
      <t>平方米，</t>
    </r>
    <r>
      <rPr>
        <sz val="14"/>
        <rFont val="Times New Roman"/>
        <charset val="134"/>
      </rPr>
      <t>2</t>
    </r>
    <r>
      <rPr>
        <sz val="14"/>
        <rFont val="宋体"/>
        <charset val="134"/>
      </rPr>
      <t>栋厂房（</t>
    </r>
    <r>
      <rPr>
        <sz val="14"/>
        <rFont val="Times New Roman"/>
        <charset val="134"/>
      </rPr>
      <t xml:space="preserve">1 </t>
    </r>
    <r>
      <rPr>
        <sz val="14"/>
        <rFont val="宋体"/>
        <charset val="134"/>
      </rPr>
      <t>栋生产车间、</t>
    </r>
    <r>
      <rPr>
        <sz val="14"/>
        <rFont val="Times New Roman"/>
        <charset val="134"/>
      </rPr>
      <t xml:space="preserve">1 </t>
    </r>
    <r>
      <rPr>
        <sz val="14"/>
        <rFont val="宋体"/>
        <charset val="134"/>
      </rPr>
      <t>栋仓库及附属配套设施等），其中新建生产车间</t>
    </r>
    <r>
      <rPr>
        <sz val="14"/>
        <rFont val="Times New Roman"/>
        <charset val="134"/>
      </rPr>
      <t>48300</t>
    </r>
    <r>
      <rPr>
        <sz val="14"/>
        <rFont val="宋体"/>
        <charset val="134"/>
      </rPr>
      <t>平方米，砖混结构，地上一层</t>
    </r>
    <r>
      <rPr>
        <sz val="14"/>
        <rFont val="Times New Roman"/>
        <charset val="134"/>
      </rPr>
      <t>;</t>
    </r>
    <r>
      <rPr>
        <sz val="14"/>
        <rFont val="宋体"/>
        <charset val="134"/>
      </rPr>
      <t>仓储车间</t>
    </r>
    <r>
      <rPr>
        <sz val="14"/>
        <rFont val="Times New Roman"/>
        <charset val="134"/>
      </rPr>
      <t>8280</t>
    </r>
    <r>
      <rPr>
        <sz val="14"/>
        <rFont val="宋体"/>
        <charset val="134"/>
      </rPr>
      <t>平方米，砖混结构，地上一层及附属配套设施。</t>
    </r>
  </si>
  <si>
    <t>平方米</t>
  </si>
  <si>
    <t>贯彻落实新时代党的治疆方略，支持纺织服装等劳动密集型产业发展，带动更多群众就业增收。不断延链、补链、强链。拓展产业发展空间，提升纺织服装产业链供应链韧性和安全水平，推动纺织工业提质升级，巩固纺织优势产业领先地位，为和田皮山县纺织服装企业持续健康发展打基础。</t>
  </si>
  <si>
    <t>PSX-2025-016</t>
  </si>
  <si>
    <t>皮山县阔什塔格镇-垴阿巴提塔吉克民族乡道路提升改造项目</t>
  </si>
  <si>
    <t>改扩建</t>
  </si>
  <si>
    <r>
      <rPr>
        <sz val="14"/>
        <rFont val="Times New Roman"/>
        <charset val="134"/>
      </rPr>
      <t>2025</t>
    </r>
    <r>
      <rPr>
        <sz val="14"/>
        <rFont val="宋体"/>
        <charset val="134"/>
      </rPr>
      <t>年</t>
    </r>
    <r>
      <rPr>
        <sz val="14"/>
        <rFont val="Times New Roman"/>
        <charset val="134"/>
      </rPr>
      <t>3</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</si>
  <si>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皮山县阔什塔格镇、克里阳乡、塔吉克乡</t>
  </si>
  <si>
    <t>提升改造农村公路一条，长37.636公里（衔接资金建设10公里），路基宽7.5米，两面宽6.5米，并包括桥涵、交通安全设施、平面交叉工程及沿线设施等等，提升克里阳乡和垴阿巴提塔吉克民族乡通行能力。</t>
  </si>
  <si>
    <t>PSX-2025-019</t>
  </si>
  <si>
    <r>
      <rPr>
        <sz val="14"/>
        <rFont val="宋体"/>
        <charset val="134"/>
      </rPr>
      <t>皮山县藏桂乡</t>
    </r>
    <r>
      <rPr>
        <sz val="14"/>
        <rFont val="Times New Roman"/>
        <charset val="134"/>
      </rPr>
      <t>2025</t>
    </r>
    <r>
      <rPr>
        <sz val="14"/>
        <rFont val="宋体"/>
        <charset val="134"/>
      </rPr>
      <t>年生态修复基础设施配套建设项目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</si>
  <si>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12</t>
    </r>
    <r>
      <rPr>
        <sz val="14"/>
        <rFont val="宋体"/>
        <charset val="134"/>
      </rPr>
      <t>月</t>
    </r>
  </si>
  <si>
    <t>新建1条引水渠，设计流量1.01m3/s，加大流量1.32m3/s，配套1座节制左分水闸和3座农桥；架设10KV高压线1900m；新建1座8.64万m3沉砂池和1座370.19m2泵房由9个系统共用；每个系统配套1套离心泵（除系统1外，系统3和系统4、系统6和系统7、系统9和系统8、系统5和系统2各备用1台离心泵，共备用4台；每台备用水泵前配套1套泵前悬浮式自清洗过滤器，共配套4套）、变频柜、自动施肥机、泵前悬浮式自清洗过滤器+细沙分离器+智能卧式网式自清洗过滤器等机电设备。</t>
  </si>
  <si>
    <t>亩</t>
  </si>
  <si>
    <t>PSX-2025-021</t>
  </si>
  <si>
    <t>皮山县乔达乡2025年生态修复基础设施配套建设项目</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</si>
  <si>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12</t>
    </r>
    <r>
      <rPr>
        <sz val="14"/>
        <rFont val="宋体"/>
        <charset val="134"/>
      </rPr>
      <t>月</t>
    </r>
  </si>
  <si>
    <t>皮山县乔达乡</t>
  </si>
  <si>
    <t>共计实施滴灌面积2087.92亩，划分为4个系统，全部采用地表水加压滴灌。新建2座沉砂池和2座泵房(其中:1号地3个系统共用1座沉砂池和1座泵房，2号地系统单独使用1座沉砂池和1座泵房)，4个系统各配套1套离心泵、过滤器、施肥箱等机电设备共4套;修建2条引水渠总长420m，并配套2座水闸、1座陡坡等渠系建筑物;新建1条田间砂砾石道路长1450m，配套1座农桥;架设2条10KV高压线路总长1300m。</t>
  </si>
  <si>
    <r>
      <rPr>
        <sz val="14"/>
        <rFont val="宋体"/>
        <charset val="134"/>
      </rPr>
      <t>阿布力米提</t>
    </r>
    <r>
      <rPr>
        <sz val="14"/>
        <rFont val="Times New Roman"/>
        <charset val="134"/>
      </rPr>
      <t>·</t>
    </r>
    <r>
      <rPr>
        <sz val="14"/>
        <rFont val="宋体"/>
        <charset val="134"/>
      </rPr>
      <t>努尔艾合买提</t>
    </r>
  </si>
  <si>
    <t>PSX-2025-012</t>
  </si>
  <si>
    <r>
      <rPr>
        <sz val="14"/>
        <rFont val="宋体"/>
        <charset val="134"/>
      </rPr>
      <t>皮山县乔达乡</t>
    </r>
    <r>
      <rPr>
        <sz val="14"/>
        <rFont val="Times New Roman"/>
        <charset val="134"/>
      </rPr>
      <t>2025</t>
    </r>
    <r>
      <rPr>
        <sz val="14"/>
        <rFont val="宋体"/>
        <charset val="134"/>
      </rPr>
      <t>年农田设施配套建设项目</t>
    </r>
  </si>
  <si>
    <t>新建3条引水渠，总长486m，设计流量0.15m3/s，配套2座节制分水闸和1座农桥；架设10KV高压线3条，总长500m；铺设砂砾石路面的田间道路17条，总长7.651km；新建3座沉砂池和3座泵房（其中：一池一系统的2座，一池二系统的1座）；每个系统配套1套离心泵、变频柜、施肥箱/水肥一体化、泵前悬浮式自清洗过滤器+智能卧式网式自清洗过滤器等机电设备；田间管网工程3302亩；埋设各型 PVC-M管道长度47.84km，PE管长度30.61km，滴灌3853.48km，闸阀井109座，排水井129座，配套露顶平板式钢闸门4扇，启闭机4台。同时，对本项目实施的结依乃克村系统997亩滴灌系统和2024年实施完成的《皮山县乔达乡结依乃克村2024年壮大村集体土地开发项目》214亩滴灌系统，合计1211亩，实施自动化工程。</t>
  </si>
  <si>
    <t>PSX-2025-010</t>
  </si>
  <si>
    <r>
      <rPr>
        <sz val="14"/>
        <rFont val="宋体"/>
        <charset val="134"/>
      </rPr>
      <t>皮山县藏桂乡</t>
    </r>
    <r>
      <rPr>
        <sz val="14"/>
        <rFont val="Times New Roman"/>
        <charset val="134"/>
      </rPr>
      <t>2025</t>
    </r>
    <r>
      <rPr>
        <sz val="14"/>
        <rFont val="宋体"/>
        <charset val="134"/>
      </rPr>
      <t>年</t>
    </r>
    <r>
      <rPr>
        <sz val="14"/>
        <rFont val="Times New Roman"/>
        <charset val="134"/>
      </rPr>
      <t>1</t>
    </r>
    <r>
      <rPr>
        <sz val="14"/>
        <rFont val="宋体"/>
        <charset val="134"/>
      </rPr>
      <t>万亩土地整治项目</t>
    </r>
  </si>
  <si>
    <t>皮山县藏桂乡实施田块整治面积为9829亩，共计划分101个地块。新建砂砾石道路32条，共计长19882m，路宽4.0～6.0m，砂砾石垫层厚度为0.3m；</t>
  </si>
  <si>
    <t>psx-2025-074</t>
  </si>
  <si>
    <r>
      <rPr>
        <sz val="14"/>
        <rFont val="宋体"/>
        <charset val="134"/>
      </rPr>
      <t>皮山县藏桂乡</t>
    </r>
    <r>
      <rPr>
        <sz val="14"/>
        <rFont val="Times New Roman"/>
        <charset val="134"/>
      </rPr>
      <t>2025</t>
    </r>
    <r>
      <rPr>
        <sz val="14"/>
        <rFont val="宋体"/>
        <charset val="134"/>
      </rPr>
      <t>年农田设施配套建设项目</t>
    </r>
  </si>
  <si>
    <t>为皮山县藏桂乡1万亩土地配套附属工程，主要包含：引水渠工程，给以地表水为水源的系统配套引水渠，沉砂池配套引水渠。田间道路工程：规划建设田间道路。农田输配电工程：架设10kv高压输电线路，从而满足滴灌工程用电需求。</t>
  </si>
  <si>
    <t>PSX-2025-034</t>
  </si>
  <si>
    <r>
      <rPr>
        <sz val="14"/>
        <rFont val="宋体"/>
        <charset val="134"/>
      </rPr>
      <t>皮山县乔达乡</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</si>
  <si>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3-12</t>
    </r>
    <r>
      <rPr>
        <sz val="14"/>
        <rFont val="宋体"/>
        <charset val="134"/>
      </rPr>
      <t>月</t>
    </r>
  </si>
  <si>
    <t>皮山县乔达乡结依乃克村、恰尔巴格村</t>
  </si>
  <si>
    <t>实施土地平整1670亩，共划分为18个条田，其中：恰尔巴格村668亩，划分为8个条田；结依乃克村1002亩，划分为 10个条田。土地平整土方29.12万 m³，调运土方1.49万m³，树根外运160车。</t>
  </si>
  <si>
    <t>通过实施该项目能够有效的进行节水灌溉，提高农作物产量。</t>
  </si>
  <si>
    <t>PSX-2025-014</t>
  </si>
  <si>
    <t>皮山县杜瓦联合水厂饮水安全提升改造工程</t>
  </si>
  <si>
    <t>皮山县杜瓦镇</t>
  </si>
  <si>
    <t>本次在已建水源地上游11.00km处河道左岸修建大口井引水，设计引水量2289.06m³/d，取水流量0.037m³/s。取水后通过11.0km输水管道将水引至杜瓦河联合取水工程渠首后的引水暗渠内。</t>
  </si>
  <si>
    <t>提高项目区供水保证率，节约利用水资源，保证农村居民供水保障水平，提高当地居民的生活水平，可产生显著的供水效益和社会效益，促进乡村振兴稳固发展。</t>
  </si>
  <si>
    <t>PSX-2025-026</t>
  </si>
  <si>
    <t>主要建设内容：对全县15个乡镇的畜牧兽医社会化服务网点进行改造提升，并配套附属设施和设备，达到畜牧兽医社会化服务标准；同时，购买种公羊、种牛、种驴等，按照各网点实际需求进行分发。</t>
  </si>
  <si>
    <r>
      <rPr>
        <sz val="14"/>
        <rFont val="宋体"/>
        <charset val="134"/>
      </rPr>
      <t>聚焦于从养殖到屠宰全链条的兽医卫生治理，发展兽医社会化服务，包括动物防疫、动物诊疗、检疫技术性辅助工作，推动兽医社会化服务组织的发展壮大，以及鼓励兽医机构和服务组织提供专业兽医服务，规范服务行为，提高服务质量，包括制定相关制度和标准，加强监督管理。</t>
    </r>
    <r>
      <rPr>
        <sz val="14"/>
        <rFont val="Times New Roman"/>
        <charset val="134"/>
      </rPr>
      <t xml:space="preserve">
</t>
    </r>
  </si>
  <si>
    <t>PSX-2025-070</t>
  </si>
  <si>
    <r>
      <rPr>
        <sz val="14"/>
        <rFont val="宋体"/>
        <charset val="134"/>
      </rPr>
      <t>皮山县</t>
    </r>
    <r>
      <rPr>
        <sz val="14"/>
        <rFont val="Times New Roman"/>
        <charset val="134"/>
      </rPr>
      <t>2025</t>
    </r>
    <r>
      <rPr>
        <sz val="14"/>
        <rFont val="宋体"/>
        <charset val="134"/>
      </rPr>
      <t>年农村道路沥青面层修复养护工程项目</t>
    </r>
  </si>
  <si>
    <r>
      <rPr>
        <sz val="14"/>
        <rFont val="宋体"/>
        <charset val="134"/>
      </rPr>
      <t>对皮山县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</si>
  <si>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万平方米</t>
  </si>
  <si>
    <r>
      <rPr>
        <sz val="14"/>
        <rFont val="宋体"/>
        <charset val="134"/>
      </rPr>
      <t>全县</t>
    </r>
    <r>
      <rPr>
        <sz val="14"/>
        <rFont val="Times New Roman"/>
        <charset val="134"/>
      </rPr>
      <t>15</t>
    </r>
    <r>
      <rPr>
        <sz val="14"/>
        <rFont val="宋体"/>
        <charset val="134"/>
      </rPr>
      <t>个乡镇县、乡、村道</t>
    </r>
    <r>
      <rPr>
        <sz val="14"/>
        <rFont val="Times New Roman"/>
        <charset val="134"/>
      </rPr>
      <t xml:space="preserve"> </t>
    </r>
    <r>
      <rPr>
        <sz val="14"/>
        <rFont val="宋体"/>
        <charset val="134"/>
      </rPr>
      <t>路面损坏部分进行修补，修补面积</t>
    </r>
    <r>
      <rPr>
        <sz val="14"/>
        <rFont val="Times New Roman"/>
        <charset val="134"/>
      </rPr>
      <t>10</t>
    </r>
    <r>
      <rPr>
        <sz val="14"/>
        <rFont val="宋体"/>
        <charset val="134"/>
      </rPr>
      <t>万平方米。</t>
    </r>
  </si>
  <si>
    <t>PSX-2025-071</t>
  </si>
  <si>
    <r>
      <rPr>
        <sz val="14"/>
        <rFont val="宋体"/>
        <charset val="134"/>
      </rPr>
      <t>皮山县</t>
    </r>
    <r>
      <rPr>
        <sz val="14"/>
        <rFont val="Times New Roman"/>
        <charset val="134"/>
      </rPr>
      <t>2025</t>
    </r>
    <r>
      <rPr>
        <sz val="14"/>
        <rFont val="宋体"/>
        <charset val="134"/>
      </rPr>
      <t>年机电井维修养护项目</t>
    </r>
  </si>
  <si>
    <t>改建</t>
  </si>
  <si>
    <t>更换水泵38台，维修井房39座，更换变压器、电缆线及配件等。</t>
  </si>
  <si>
    <t>通过该项目的实施，保障农田灌溉，提高规模化种植水平，提升粮食产能，加快农业发展，增加农户收入；</t>
  </si>
  <si>
    <t>PSX-2025-017</t>
  </si>
  <si>
    <r>
      <rPr>
        <sz val="14"/>
        <rFont val="宋体"/>
        <charset val="134"/>
      </rPr>
      <t>皮山县巴什兰干乡</t>
    </r>
    <r>
      <rPr>
        <sz val="14"/>
        <rFont val="Times New Roman"/>
        <charset val="134"/>
      </rPr>
      <t>2025</t>
    </r>
    <r>
      <rPr>
        <sz val="14"/>
        <rFont val="宋体"/>
        <charset val="134"/>
      </rPr>
      <t>年土地碎片化治理项目</t>
    </r>
  </si>
  <si>
    <t>皮山县巴什兰干乡</t>
  </si>
  <si>
    <t>实施建设0.17万亩土地碎片化整治项目，其中：共计平整土地 1700 亩。</t>
  </si>
  <si>
    <r>
      <rPr>
        <sz val="14"/>
        <rFont val="宋体"/>
        <charset val="134"/>
      </rPr>
      <t>努尔阿布拉</t>
    </r>
    <r>
      <rPr>
        <sz val="14"/>
        <rFont val="Times New Roman"/>
        <charset val="134"/>
      </rPr>
      <t>·</t>
    </r>
    <r>
      <rPr>
        <sz val="14"/>
        <rFont val="宋体"/>
        <charset val="134"/>
      </rPr>
      <t>阿布都热木</t>
    </r>
  </si>
  <si>
    <t>psx-2025-076</t>
  </si>
  <si>
    <t>皮山县2025年易地搬迁贴息补助项目</t>
  </si>
  <si>
    <t>主要用于“十三五”易地搬迁地方政府债券贴息补助。</t>
  </si>
  <si>
    <t>财政局</t>
  </si>
  <si>
    <t>毛华敏</t>
  </si>
  <si>
    <t>根据2025年到位易地搬迁后续扶持资金规模，对“十三五”易地搬迁地方政府债券贴息补助。</t>
  </si>
  <si>
    <t>psx-2025-082</t>
  </si>
  <si>
    <t>皮山县乡村振兴发展壮大村集体经济建设项目</t>
  </si>
  <si>
    <t>整合14个村的新型农村集体经济资金在藏桂乡实施壮大村集体经济项目，建设9994.4平方米冷库一座。</t>
  </si>
  <si>
    <t>组织部</t>
  </si>
  <si>
    <t>巩固脱贫攻坚成果任务资金-新型农村集体经济资金</t>
  </si>
  <si>
    <t>通过该项目的实施，解决藏桂乡瓜果贮存保鲜问题，沿链补链，提高农产品附加值。冷库建好后出租获取固定收益分红，壮大14个村的村集体经济。</t>
  </si>
  <si>
    <t>psx-2025-084</t>
  </si>
  <si>
    <t>和康县昆岭镇壮大村集体就业服务市场建设项目</t>
  </si>
  <si>
    <t>皮山县昆岭镇</t>
  </si>
  <si>
    <t>在和康县昆岭镇新建就业服务市场及相关配套设施，总建筑面积363.12平方米，两层框架结构。</t>
  </si>
  <si>
    <t>赛图拉镇人民政府</t>
  </si>
  <si>
    <t>阿不力克木·阿布来提</t>
  </si>
  <si>
    <t>通过该项目的实施，促进当地群众创业就业，增加群众收入，满足群众生产生活需求，同时可充分利用现有土地资源壮大村集体经济。</t>
  </si>
  <si>
    <t>PSX-2025-007</t>
  </si>
  <si>
    <t>皮山县2025年困难群众饮用低氟边销茶采购项目</t>
  </si>
  <si>
    <t>实施“送茶入户”项目，采购低氟边销茶，免费发放给脱贫户、边缘户，每户（4包，每包500g，每包15元）发放价值60元标准的低氟边销茶，共计发放15000户，总投资90万元。</t>
  </si>
  <si>
    <t>户</t>
  </si>
  <si>
    <t>统战部</t>
  </si>
  <si>
    <t>少数民族发展任务</t>
  </si>
  <si>
    <t>王文文</t>
  </si>
  <si>
    <t>通过项目的实施，引导群众提高对饮茶型地氟病的防治意识，有效提升困难群众身心健康。</t>
  </si>
  <si>
    <t>PSX-2025-042</t>
  </si>
  <si>
    <t>皮山县皮西那乡2025年壮大村集体经济项目</t>
  </si>
  <si>
    <r>
      <rPr>
        <sz val="14"/>
        <rFont val="Times New Roman"/>
        <charset val="134"/>
      </rPr>
      <t>2025</t>
    </r>
    <r>
      <rPr>
        <sz val="14"/>
        <rFont val="宋体"/>
        <charset val="134"/>
      </rPr>
      <t>年</t>
    </r>
    <r>
      <rPr>
        <sz val="14"/>
        <rFont val="Times New Roman"/>
        <charset val="134"/>
      </rPr>
      <t>5</t>
    </r>
    <r>
      <rPr>
        <sz val="14"/>
        <rFont val="宋体"/>
        <charset val="134"/>
      </rPr>
      <t>月</t>
    </r>
    <r>
      <rPr>
        <sz val="14"/>
        <rFont val="Times New Roman"/>
        <charset val="134"/>
      </rPr>
      <t>-9</t>
    </r>
    <r>
      <rPr>
        <sz val="14"/>
        <rFont val="宋体"/>
        <charset val="134"/>
      </rPr>
      <t>月</t>
    </r>
  </si>
  <si>
    <t>皮山县皮西那乡</t>
  </si>
  <si>
    <t>新建300方沉砂池2座；新建100方沉砂池1座；新建泵站3座；新建水肥一体化系统3套（包括智能水肥一体机、砂石碟片过滤系统、变频控制系统、增压泵等）；新建500亩樱桃园田间管网管道铺设（包括34座大棚）；新建智慧灌溉农田管理系统；实现灌溉、施肥的远程控制，便于园区管理。</t>
  </si>
  <si>
    <t>阿卜杜热西提·伊敏</t>
  </si>
  <si>
    <t>项目实施后将成为推动皮西那乡农业现代化的有效抓手，提高皮西那乡农业科技化水平，解放劳动力，提高皮西那乡劳动力就业率。同时项目实施后也可为皮西那乡乃至皮山县打造出农业现代化的一张亮丽名片。</t>
  </si>
  <si>
    <t>PSX-2025-022</t>
  </si>
  <si>
    <r>
      <rPr>
        <sz val="14"/>
        <rFont val="宋体"/>
        <charset val="134"/>
      </rPr>
      <t>皮山县阔什塔格镇</t>
    </r>
    <r>
      <rPr>
        <sz val="14"/>
        <rFont val="Times New Roman"/>
        <charset val="134"/>
      </rPr>
      <t>2025</t>
    </r>
    <r>
      <rPr>
        <sz val="14"/>
        <rFont val="宋体"/>
        <charset val="134"/>
      </rPr>
      <t>年土地碎片化治理项目</t>
    </r>
  </si>
  <si>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10</t>
    </r>
    <r>
      <rPr>
        <sz val="14"/>
        <rFont val="宋体"/>
        <charset val="134"/>
      </rPr>
      <t>月</t>
    </r>
  </si>
  <si>
    <r>
      <rPr>
        <sz val="14"/>
        <rFont val="宋体"/>
        <charset val="134"/>
      </rPr>
      <t>项目共计实施面积</t>
    </r>
    <r>
      <rPr>
        <sz val="14"/>
        <rFont val="Times New Roman"/>
        <charset val="134"/>
      </rPr>
      <t>0.36</t>
    </r>
    <r>
      <rPr>
        <sz val="14"/>
        <rFont val="宋体"/>
        <charset val="134"/>
      </rPr>
      <t>万亩，包括土地治理及必要附属配套工程。</t>
    </r>
  </si>
  <si>
    <r>
      <rPr>
        <sz val="14"/>
        <rFont val="宋体"/>
        <charset val="134"/>
      </rPr>
      <t>约麦尔江</t>
    </r>
    <r>
      <rPr>
        <sz val="14"/>
        <rFont val="Times New Roman"/>
        <charset val="134"/>
      </rPr>
      <t>·</t>
    </r>
    <r>
      <rPr>
        <sz val="14"/>
        <rFont val="宋体"/>
        <charset val="134"/>
      </rPr>
      <t>托合提</t>
    </r>
  </si>
  <si>
    <t>项目实施后，将实现机械化管理和规模经营，提高土地利用率，促进村集体和农牧民增收</t>
  </si>
  <si>
    <t>PSX-2025-023</t>
  </si>
  <si>
    <t>皮山县2025年克里阳乡土地碎片化治理项目</t>
  </si>
  <si>
    <t>对克里阳乡4500亩土地进行碎片化整治，包括土地整治及必要的附属配套设施。</t>
  </si>
  <si>
    <r>
      <rPr>
        <sz val="14"/>
        <rFont val="宋体"/>
        <charset val="134"/>
      </rPr>
      <t>艾则孜</t>
    </r>
    <r>
      <rPr>
        <sz val="14"/>
        <rFont val="Times New Roman"/>
        <charset val="134"/>
      </rPr>
      <t>·</t>
    </r>
    <r>
      <rPr>
        <sz val="14"/>
        <rFont val="宋体"/>
        <charset val="134"/>
      </rPr>
      <t>阿布力米提</t>
    </r>
  </si>
  <si>
    <t>通过该项目的实施，提高土地使用率，增加克里阳乡各村村集体经济收入。</t>
  </si>
  <si>
    <t>psx-2025-075</t>
  </si>
  <si>
    <t>皮山县皮亚勒玛乡2025年石榴产业病虫害防治项目</t>
  </si>
  <si>
    <t>对皮亚勒玛乡2000亩村集体石榴地进行病虫害防治，采购900公斤1.6%噻霉酮、600公斤45%毒死蜱、408公斤22.4%螺虫乙酯、300公斤60%呋虫胺·吡蚜酮、300公斤22%高氯噻虫嗪、408公斤18%阿维氯虫、400公斤20%虫螨.氯虫、400公斤15%虫螨茚虫威、300公斤20%啶虫脒、300公斤40%甲氧茚虫威。</t>
  </si>
  <si>
    <t>古丽克孜·土尔孙</t>
  </si>
  <si>
    <t>通过实施该项目，使皮亚勒玛乡石榴产业病虫害得到有效防治，从而提高林果品质，提高产量，增加农民收入。</t>
  </si>
  <si>
    <t>PSX-2025-072</t>
  </si>
  <si>
    <t>皮山县垴阿巴提塔吉克民族乡2025年特色种植配套设施建设项目</t>
  </si>
  <si>
    <r>
      <rPr>
        <sz val="14"/>
        <rFont val="Times New Roman"/>
        <charset val="134"/>
      </rPr>
      <t>2025</t>
    </r>
    <r>
      <rPr>
        <sz val="14"/>
        <rFont val="宋体"/>
        <charset val="134"/>
      </rPr>
      <t>年</t>
    </r>
    <r>
      <rPr>
        <sz val="14"/>
        <rFont val="Times New Roman"/>
        <charset val="134"/>
      </rPr>
      <t>1</t>
    </r>
    <r>
      <rPr>
        <sz val="14"/>
        <rFont val="宋体"/>
        <charset val="134"/>
      </rPr>
      <t>月</t>
    </r>
    <r>
      <rPr>
        <sz val="14"/>
        <rFont val="Times New Roman"/>
        <charset val="134"/>
      </rPr>
      <t>-2025</t>
    </r>
    <r>
      <rPr>
        <sz val="14"/>
        <rFont val="宋体"/>
        <charset val="134"/>
      </rPr>
      <t>年</t>
    </r>
    <r>
      <rPr>
        <sz val="14"/>
        <rFont val="Times New Roman"/>
        <charset val="134"/>
      </rPr>
      <t>8</t>
    </r>
    <r>
      <rPr>
        <sz val="14"/>
        <rFont val="宋体"/>
        <charset val="134"/>
      </rPr>
      <t>月</t>
    </r>
  </si>
  <si>
    <t>皮山县塔吉克乡</t>
  </si>
  <si>
    <t>为垴阿巴提塔吉克民族乡种植的100亩雪菊及30亩蔬菜大棚配套灌溉设施；采购10万元雪菊苗。</t>
  </si>
  <si>
    <t>塔吉克乡人民政府</t>
  </si>
  <si>
    <t>早热古力·依斯拉木</t>
  </si>
  <si>
    <t>通过该项目的实施，可以有效提高塔吉克乡蔬菜大棚及雪菊产量和成效，节约利用水资源，增加居民收入。</t>
  </si>
  <si>
    <t>PSX-2025-057</t>
  </si>
  <si>
    <t>皮山县康克尔乡2025年山洪沟防洪治理中央财政以工代赈项目（一期）</t>
  </si>
  <si>
    <r>
      <rPr>
        <sz val="14"/>
        <rFont val="Times New Roman"/>
        <charset val="134"/>
      </rPr>
      <t>2025</t>
    </r>
    <r>
      <rPr>
        <sz val="14"/>
        <rFont val="宋体"/>
        <charset val="134"/>
      </rPr>
      <t>年</t>
    </r>
    <r>
      <rPr>
        <sz val="14"/>
        <rFont val="Times New Roman"/>
        <charset val="134"/>
      </rPr>
      <t>1</t>
    </r>
    <r>
      <rPr>
        <sz val="14"/>
        <rFont val="宋体"/>
        <charset val="134"/>
      </rPr>
      <t>月至</t>
    </r>
    <r>
      <rPr>
        <sz val="14"/>
        <rFont val="Times New Roman"/>
        <charset val="134"/>
      </rPr>
      <t>11</t>
    </r>
    <r>
      <rPr>
        <sz val="14"/>
        <rFont val="宋体"/>
        <charset val="134"/>
      </rPr>
      <t>月</t>
    </r>
  </si>
  <si>
    <t>皮山县康克尔乡</t>
  </si>
  <si>
    <t>新建永久性防洪堤工程757m及挡土墙180m，其中防洪堤分为2段：第一段为单侧护坡防护，长度为600m，第二段为双侧及底部衬砌型式防护，长度157m。</t>
  </si>
  <si>
    <t>m</t>
  </si>
  <si>
    <t>康克尔乡人民政府</t>
  </si>
  <si>
    <t>发展和改革委员会</t>
  </si>
  <si>
    <t>以工代赈任务</t>
  </si>
  <si>
    <t>尤努斯·居西</t>
  </si>
  <si>
    <t xml:space="preserve">项目实施后，可提高项目区防洪标准，确保公路及下游设施的安全，为皮山县的建设与发展、人民群众的安居乐业创造有利的条件和安全的环境。 </t>
  </si>
  <si>
    <t>PSX-2025-058</t>
  </si>
  <si>
    <r>
      <rPr>
        <sz val="14"/>
        <rFont val="宋体"/>
        <charset val="134"/>
      </rPr>
      <t>皮山县康克尔乡</t>
    </r>
    <r>
      <rPr>
        <sz val="14"/>
        <rFont val="Times New Roman"/>
        <charset val="134"/>
      </rPr>
      <t>2025</t>
    </r>
    <r>
      <rPr>
        <sz val="14"/>
        <rFont val="宋体"/>
        <charset val="134"/>
      </rPr>
      <t>年山洪沟防洪治理中央财政以工代赈项目（二期）</t>
    </r>
  </si>
  <si>
    <r>
      <rPr>
        <sz val="14"/>
        <rFont val="宋体"/>
        <charset val="134"/>
      </rPr>
      <t>新建永久性防洪堤工程</t>
    </r>
    <r>
      <rPr>
        <sz val="14"/>
        <rFont val="Times New Roman"/>
        <charset val="134"/>
      </rPr>
      <t>765m</t>
    </r>
    <r>
      <rPr>
        <sz val="14"/>
        <rFont val="宋体"/>
        <charset val="134"/>
      </rPr>
      <t>及挡土墙</t>
    </r>
    <r>
      <rPr>
        <sz val="14"/>
        <rFont val="Times New Roman"/>
        <charset val="134"/>
      </rPr>
      <t>200m</t>
    </r>
    <r>
      <rPr>
        <sz val="14"/>
        <rFont val="宋体"/>
        <charset val="134"/>
      </rPr>
      <t>，其中防洪堤分为</t>
    </r>
    <r>
      <rPr>
        <sz val="14"/>
        <rFont val="Times New Roman"/>
        <charset val="134"/>
      </rPr>
      <t>2</t>
    </r>
    <r>
      <rPr>
        <sz val="14"/>
        <rFont val="宋体"/>
        <charset val="134"/>
      </rPr>
      <t>段：第一段为单侧护坡防护，长度为</t>
    </r>
    <r>
      <rPr>
        <sz val="14"/>
        <rFont val="Times New Roman"/>
        <charset val="134"/>
      </rPr>
      <t>600m</t>
    </r>
    <r>
      <rPr>
        <sz val="14"/>
        <rFont val="宋体"/>
        <charset val="134"/>
      </rPr>
      <t>，第二段为双侧及底部衬砌型式防护，长度</t>
    </r>
    <r>
      <rPr>
        <sz val="14"/>
        <rFont val="Times New Roman"/>
        <charset val="134"/>
      </rPr>
      <t>165m</t>
    </r>
    <r>
      <rPr>
        <sz val="14"/>
        <rFont val="宋体"/>
        <charset val="134"/>
      </rPr>
      <t>。</t>
    </r>
  </si>
  <si>
    <r>
      <rPr>
        <sz val="14"/>
        <rFont val="宋体"/>
        <charset val="134"/>
      </rPr>
      <t>尤努斯</t>
    </r>
    <r>
      <rPr>
        <sz val="14"/>
        <rFont val="Times New Roman"/>
        <charset val="134"/>
      </rPr>
      <t>·</t>
    </r>
    <r>
      <rPr>
        <sz val="14"/>
        <rFont val="宋体"/>
        <charset val="134"/>
      </rPr>
      <t>居西</t>
    </r>
  </si>
  <si>
    <t>PSX-2025-059</t>
  </si>
  <si>
    <r>
      <rPr>
        <sz val="14"/>
        <rFont val="宋体"/>
        <charset val="134"/>
      </rPr>
      <t>皮山县康克尔乡</t>
    </r>
    <r>
      <rPr>
        <sz val="14"/>
        <rFont val="Times New Roman"/>
        <charset val="134"/>
      </rPr>
      <t>2025</t>
    </r>
    <r>
      <rPr>
        <sz val="14"/>
        <rFont val="宋体"/>
        <charset val="134"/>
      </rPr>
      <t>年小型农田水利中央财政以工代赈项目</t>
    </r>
  </si>
  <si>
    <t>改建渠道所涉及康克尔乡康克尔村及乌拉其村2个村，渠道总长度为5.011km，渠系建筑物67座，其中节制单向分水闸56座、单向分水闸4座、渡槽1、陡坡2座及农桥4座。</t>
  </si>
  <si>
    <t>通过水利设施的建设，节约利用水资源，解决群众灌溉难的问题。</t>
  </si>
  <si>
    <t>PSX-2025-060</t>
  </si>
  <si>
    <r>
      <rPr>
        <sz val="14"/>
        <rFont val="宋体"/>
        <charset val="134"/>
      </rPr>
      <t>皮山县皮西那乡</t>
    </r>
    <r>
      <rPr>
        <sz val="14"/>
        <rFont val="Times New Roman"/>
        <charset val="134"/>
      </rPr>
      <t>2025</t>
    </r>
    <r>
      <rPr>
        <sz val="14"/>
        <rFont val="宋体"/>
        <charset val="134"/>
      </rPr>
      <t>年小型农田水利中央财政以工代赈项目</t>
    </r>
  </si>
  <si>
    <r>
      <rPr>
        <sz val="14"/>
        <rFont val="宋体"/>
        <charset val="134"/>
      </rPr>
      <t>本工程项目区渠线总长</t>
    </r>
    <r>
      <rPr>
        <sz val="14"/>
        <rFont val="Times New Roman"/>
        <charset val="134"/>
      </rPr>
      <t>5.455km</t>
    </r>
    <r>
      <rPr>
        <sz val="14"/>
        <rFont val="宋体"/>
        <charset val="134"/>
      </rPr>
      <t>，设计引水流量</t>
    </r>
    <r>
      <rPr>
        <sz val="14"/>
        <rFont val="Times New Roman"/>
        <charset val="134"/>
      </rPr>
      <t>0.30m³/s</t>
    </r>
    <r>
      <rPr>
        <sz val="14"/>
        <rFont val="宋体"/>
        <charset val="134"/>
      </rPr>
      <t>。改建渠道所涉及皮西那乡央塔克村、皮西那村、吾喀什村、布拉克贝希村及加依托格拉克村</t>
    </r>
    <r>
      <rPr>
        <sz val="14"/>
        <rFont val="Times New Roman"/>
        <charset val="134"/>
      </rPr>
      <t>5</t>
    </r>
    <r>
      <rPr>
        <sz val="14"/>
        <rFont val="宋体"/>
        <charset val="134"/>
      </rPr>
      <t>个村，渠道总长度</t>
    </r>
    <r>
      <rPr>
        <sz val="14"/>
        <rFont val="Times New Roman"/>
        <charset val="134"/>
      </rPr>
      <t>5.455km</t>
    </r>
    <r>
      <rPr>
        <sz val="14"/>
        <rFont val="宋体"/>
        <charset val="134"/>
      </rPr>
      <t>，渠系建筑物</t>
    </r>
    <r>
      <rPr>
        <sz val="14"/>
        <rFont val="Times New Roman"/>
        <charset val="134"/>
      </rPr>
      <t>114</t>
    </r>
    <r>
      <rPr>
        <sz val="14"/>
        <rFont val="宋体"/>
        <charset val="134"/>
      </rPr>
      <t>座，其中节制单向分水闸</t>
    </r>
    <r>
      <rPr>
        <sz val="14"/>
        <rFont val="Times New Roman"/>
        <charset val="134"/>
      </rPr>
      <t xml:space="preserve"> 82 </t>
    </r>
    <r>
      <rPr>
        <sz val="14"/>
        <rFont val="宋体"/>
        <charset val="134"/>
      </rPr>
      <t>座、单项分水闸</t>
    </r>
    <r>
      <rPr>
        <sz val="14"/>
        <rFont val="Times New Roman"/>
        <charset val="134"/>
      </rPr>
      <t>12</t>
    </r>
    <r>
      <rPr>
        <sz val="14"/>
        <rFont val="宋体"/>
        <charset val="134"/>
      </rPr>
      <t>座、陡坡</t>
    </r>
    <r>
      <rPr>
        <sz val="14"/>
        <rFont val="Times New Roman"/>
        <charset val="134"/>
      </rPr>
      <t>1</t>
    </r>
    <r>
      <rPr>
        <sz val="14"/>
        <rFont val="宋体"/>
        <charset val="134"/>
      </rPr>
      <t>座及农桥</t>
    </r>
    <r>
      <rPr>
        <sz val="14"/>
        <rFont val="Times New Roman"/>
        <charset val="134"/>
      </rPr>
      <t>19</t>
    </r>
    <r>
      <rPr>
        <sz val="14"/>
        <rFont val="宋体"/>
        <charset val="134"/>
      </rPr>
      <t>座</t>
    </r>
  </si>
  <si>
    <t>PSX-2025-061</t>
  </si>
  <si>
    <r>
      <rPr>
        <sz val="14"/>
        <rFont val="宋体"/>
        <charset val="134"/>
      </rPr>
      <t>皮山县桑株镇</t>
    </r>
    <r>
      <rPr>
        <sz val="14"/>
        <rFont val="Times New Roman"/>
        <charset val="134"/>
      </rPr>
      <t>2025</t>
    </r>
    <r>
      <rPr>
        <sz val="14"/>
        <rFont val="宋体"/>
        <charset val="134"/>
      </rPr>
      <t>年道路中央财政以工代赈项目</t>
    </r>
  </si>
  <si>
    <t>皮山县桑株镇</t>
  </si>
  <si>
    <r>
      <rPr>
        <sz val="14"/>
        <rFont val="宋体"/>
        <charset val="134"/>
      </rPr>
      <t>对桑株镇辖区</t>
    </r>
    <r>
      <rPr>
        <sz val="14"/>
        <rFont val="Times New Roman"/>
        <charset val="134"/>
      </rPr>
      <t>18.56km</t>
    </r>
    <r>
      <rPr>
        <sz val="14"/>
        <rFont val="宋体"/>
        <charset val="134"/>
      </rPr>
      <t>主干道两侧路肩进行维修硬化，左侧宽</t>
    </r>
    <r>
      <rPr>
        <sz val="14"/>
        <rFont val="Times New Roman"/>
        <charset val="134"/>
      </rPr>
      <t>0.7m—2.0m,</t>
    </r>
    <r>
      <rPr>
        <sz val="14"/>
        <rFont val="宋体"/>
        <charset val="134"/>
      </rPr>
      <t>右侧宽</t>
    </r>
    <r>
      <rPr>
        <sz val="14"/>
        <rFont val="Times New Roman"/>
        <charset val="134"/>
      </rPr>
      <t>0.3m—3.0m</t>
    </r>
    <r>
      <rPr>
        <sz val="14"/>
        <rFont val="宋体"/>
        <charset val="134"/>
      </rPr>
      <t>，采用水泥混凝土硬化方式实施。</t>
    </r>
  </si>
  <si>
    <r>
      <rPr>
        <sz val="14"/>
        <rFont val="宋体"/>
        <charset val="134"/>
      </rPr>
      <t>阿迪力</t>
    </r>
    <r>
      <rPr>
        <sz val="14"/>
        <rFont val="Times New Roman"/>
        <charset val="134"/>
      </rPr>
      <t>·</t>
    </r>
    <r>
      <rPr>
        <sz val="14"/>
        <rFont val="宋体"/>
        <charset val="134"/>
      </rPr>
      <t>阿布力米提</t>
    </r>
  </si>
  <si>
    <t>PSX-2025-062</t>
  </si>
  <si>
    <t>皮山县木奎拉乡2025年小型农田水利中央财政以工代赈项目</t>
  </si>
  <si>
    <r>
      <rPr>
        <sz val="14"/>
        <rFont val="宋体"/>
        <charset val="134"/>
      </rPr>
      <t>改造防渗渠总长</t>
    </r>
    <r>
      <rPr>
        <sz val="14"/>
        <rFont val="Times New Roman"/>
        <charset val="134"/>
      </rPr>
      <t>4.5km</t>
    </r>
    <r>
      <rPr>
        <sz val="14"/>
        <rFont val="宋体"/>
        <charset val="134"/>
      </rPr>
      <t>，渠道灌溉面积</t>
    </r>
    <r>
      <rPr>
        <sz val="14"/>
        <rFont val="Times New Roman"/>
        <charset val="134"/>
      </rPr>
      <t>0.75</t>
    </r>
    <r>
      <rPr>
        <sz val="14"/>
        <rFont val="宋体"/>
        <charset val="134"/>
      </rPr>
      <t>万亩，设计流量</t>
    </r>
    <r>
      <rPr>
        <sz val="14"/>
        <rFont val="Times New Roman"/>
        <charset val="134"/>
      </rPr>
      <t>0.2-0.5m³/s</t>
    </r>
    <r>
      <rPr>
        <sz val="14"/>
        <rFont val="宋体"/>
        <charset val="134"/>
      </rPr>
      <t>。</t>
    </r>
  </si>
  <si>
    <t>阿布都热合曼•阿布杜格尼</t>
  </si>
  <si>
    <t>PSX-2025-063</t>
  </si>
  <si>
    <r>
      <rPr>
        <sz val="14"/>
        <rFont val="宋体"/>
        <charset val="134"/>
      </rPr>
      <t>皮山县桑株镇</t>
    </r>
    <r>
      <rPr>
        <sz val="14"/>
        <rFont val="Times New Roman"/>
        <charset val="134"/>
      </rPr>
      <t>2025</t>
    </r>
    <r>
      <rPr>
        <sz val="14"/>
        <rFont val="宋体"/>
        <charset val="134"/>
      </rPr>
      <t>年小型农田水利中央财政以工代赈项目（二期）</t>
    </r>
  </si>
  <si>
    <r>
      <rPr>
        <sz val="14"/>
        <rFont val="宋体"/>
        <charset val="134"/>
      </rPr>
      <t>改建渠道所涉及桑株镇桑株村，渠道总长</t>
    </r>
    <r>
      <rPr>
        <sz val="14"/>
        <rFont val="Times New Roman"/>
        <charset val="134"/>
      </rPr>
      <t>1.371km,</t>
    </r>
    <r>
      <rPr>
        <sz val="14"/>
        <rFont val="宋体"/>
        <charset val="134"/>
      </rPr>
      <t>设计引水流量</t>
    </r>
    <r>
      <rPr>
        <sz val="14"/>
        <rFont val="Times New Roman"/>
        <charset val="134"/>
      </rPr>
      <t xml:space="preserve"> 0.3m³/s</t>
    </r>
    <r>
      <rPr>
        <sz val="14"/>
        <rFont val="宋体"/>
        <charset val="134"/>
      </rPr>
      <t>，渠系建筑物</t>
    </r>
    <r>
      <rPr>
        <sz val="14"/>
        <rFont val="Times New Roman"/>
        <charset val="134"/>
      </rPr>
      <t>33</t>
    </r>
    <r>
      <rPr>
        <sz val="14"/>
        <rFont val="宋体"/>
        <charset val="134"/>
      </rPr>
      <t>座，其中节制双向分水闸</t>
    </r>
    <r>
      <rPr>
        <sz val="14"/>
        <rFont val="Times New Roman"/>
        <charset val="134"/>
      </rPr>
      <t>1</t>
    </r>
    <r>
      <rPr>
        <sz val="14"/>
        <rFont val="宋体"/>
        <charset val="134"/>
      </rPr>
      <t>座，节制单向分水闸</t>
    </r>
    <r>
      <rPr>
        <sz val="14"/>
        <rFont val="Times New Roman"/>
        <charset val="134"/>
      </rPr>
      <t>20</t>
    </r>
    <r>
      <rPr>
        <sz val="14"/>
        <rFont val="宋体"/>
        <charset val="134"/>
      </rPr>
      <t>座，单向分水闸</t>
    </r>
    <r>
      <rPr>
        <sz val="14"/>
        <rFont val="Times New Roman"/>
        <charset val="134"/>
      </rPr>
      <t>7</t>
    </r>
    <r>
      <rPr>
        <sz val="14"/>
        <rFont val="宋体"/>
        <charset val="134"/>
      </rPr>
      <t>座及农桥</t>
    </r>
    <r>
      <rPr>
        <sz val="14"/>
        <rFont val="Times New Roman"/>
        <charset val="134"/>
      </rPr>
      <t>4</t>
    </r>
    <r>
      <rPr>
        <sz val="14"/>
        <rFont val="宋体"/>
        <charset val="134"/>
      </rPr>
      <t>座。</t>
    </r>
  </si>
  <si>
    <t>psx-2025-080</t>
  </si>
  <si>
    <t>皮山县赛图拉镇葫芦沟村防洪堤工程（一期）</t>
  </si>
  <si>
    <t>保护赛图拉镇防洪提坝，总长度为2km。</t>
  </si>
  <si>
    <t>项目实施后，可提高项目区防洪标准，确保公路及下游设施的安全。</t>
  </si>
  <si>
    <t>psx-2025-081</t>
  </si>
  <si>
    <t>皮山县赛图拉镇葫芦沟村简易停车场建设项目</t>
  </si>
  <si>
    <t>修建葫芦沟村停车场，戈壁料碾压夯实，浇筑20cm混凝土地坪，总面积为10000㎡。</t>
  </si>
  <si>
    <t>㎡</t>
  </si>
  <si>
    <t>通过该项目的实施，完善赛图拉镇基础设施配套，促进当地文旅产业发展，方便当地群众生产生活。</t>
  </si>
  <si>
    <t>psx-2025-083</t>
  </si>
  <si>
    <t>皮山县核桃综合加工建设项目</t>
  </si>
  <si>
    <t>2025年5月-2025年12月</t>
  </si>
  <si>
    <t>新建标准食品生产厂房，总建筑面积 1400㎡，其中：亚临界车间750㎡，饼粕库200㎡，油罐车间450㎡及附属配套建设项目。</t>
  </si>
  <si>
    <t>通过该项目的实施，将以新质生产力赋能皮山传统核桃产业转型升级，实现核桃全产业链开发，助力特色优势产业发展，最终实现农户增收、企业盈利、消费者受益的目标。</t>
  </si>
  <si>
    <t>psx-2025-088</t>
  </si>
  <si>
    <t>皮山县巴什兰干乡2025年人居环境整治项目</t>
  </si>
  <si>
    <t>针对纳入全国防止返贫监测和衔接推进乡村振兴信息系统管理，历年来未享受过人居环境整治项目政策的脱贫户和监测对象，围绕本区域内住户庭院整治、厨房及户厕改造等方面，根据农户实际需求，按照庭院整治1500元/户、厨房改造1200元/户、旱厕改造3000元、水厕改造1200元/户的标准实施该项目，每户所有项目均实施累计享受资金最高不超过5000元。</t>
  </si>
  <si>
    <r>
      <t>努尔阿布拉</t>
    </r>
    <r>
      <rPr>
        <sz val="14"/>
        <rFont val="Times New Roman"/>
        <charset val="134"/>
      </rPr>
      <t>·</t>
    </r>
    <r>
      <rPr>
        <sz val="14"/>
        <rFont val="宋体"/>
        <charset val="134"/>
      </rPr>
      <t>阿布都热木</t>
    </r>
  </si>
  <si>
    <t>通过实施该项目，对皮山县各乡镇农户庭院进行整治，改善村容村貌，促进乡村振兴</t>
  </si>
  <si>
    <t>psx-2025-089</t>
  </si>
  <si>
    <t>皮山县藏桂乡2025年人居环境整治项目</t>
  </si>
  <si>
    <t>psx-2025-090</t>
  </si>
  <si>
    <t>皮山县杜瓦镇2025年人居环境整治项目</t>
  </si>
  <si>
    <t>阿布力孜·阿卜都热依木</t>
  </si>
  <si>
    <t>psx-2025-091</t>
  </si>
  <si>
    <t>皮山县固玛镇2025年人居环境整治项目</t>
  </si>
  <si>
    <t>皮山县固玛镇</t>
  </si>
  <si>
    <t>吾买尔江·阿西木</t>
  </si>
  <si>
    <t>psx-2025-092</t>
  </si>
  <si>
    <t>皮山县康克尔柯尔克孜民族乡2025年人居环境整治项目</t>
  </si>
  <si>
    <t>psx-2025-093</t>
  </si>
  <si>
    <t>皮山县科克铁热克镇2025年人居环境整治项目</t>
  </si>
  <si>
    <t>皮山县科克铁热克镇</t>
  </si>
  <si>
    <t>麦麦提艾则孜·努尔麦提</t>
  </si>
  <si>
    <t>psx-2025-094</t>
  </si>
  <si>
    <t>皮山县克里阳乡2025年人居环境整治项目</t>
  </si>
  <si>
    <t>艾则孜·阿布力米提</t>
  </si>
  <si>
    <t>psx-2025-095</t>
  </si>
  <si>
    <t>皮山县阔什塔格镇2025年人居环境整治项目</t>
  </si>
  <si>
    <t>约麦尔·托合提</t>
  </si>
  <si>
    <t>psx-2025-096</t>
  </si>
  <si>
    <t>皮山县木吉镇2025年人居环境整治项目</t>
  </si>
  <si>
    <t>阿卜力克木·阿伍提</t>
  </si>
  <si>
    <t>psx-2025-097</t>
  </si>
  <si>
    <t>皮山县木奎拉乡2025年人居环境整治项目</t>
  </si>
  <si>
    <t>阿布都热合曼·阿布都格尼</t>
  </si>
  <si>
    <t>psx-2025-098</t>
  </si>
  <si>
    <t>皮山县皮西那乡2025年人居环境整治项目</t>
  </si>
  <si>
    <t>psx-2025-099</t>
  </si>
  <si>
    <t>皮山县乔达乡2025年人居环境整治项目</t>
  </si>
  <si>
    <t>阿布力米提·努尔艾合买提</t>
  </si>
  <si>
    <t>psx-2025-100</t>
  </si>
  <si>
    <t>皮山县桑株镇2025年人居环境整治项目</t>
  </si>
  <si>
    <t>阿迪力·阿布力米提</t>
  </si>
  <si>
    <t>psx-2025-101</t>
  </si>
  <si>
    <t>皮山县木奎拉乡至固玛镇2025年沙产业基础设施配套项目</t>
  </si>
  <si>
    <t>皮山县木奎拉乡光明村</t>
  </si>
  <si>
    <t>在木奎拉乡托万买里村、固玛镇散加村等11个村8308亩的集体土地内，规划新建13条砂砾石路面的田间道路，将地块划分为21块条田，田间道路总长19.37km，路面宽4.5m，厚度为30cm；同时，将21块条田划分为11个系统，利用已建成的总干管（玻璃钢管），采用地表水自压滴灌方案；新建3座过滤器房，并配套11套过滤器、田间地埋管道及其他相关附属配套设施。</t>
  </si>
  <si>
    <t>通过建设该项目，对皮山县周边生态环境有明显的改善作用，改善皮山县城市形象，增加人民群众幸福感。同时，该项目的实施可以推动皮山县开发沙区特色产业的发展，提供防沙治沙工作的可持续性，并有效解决群众就业与再就业的问题，对巩固脱贫攻坚成果，解决就业，新农村建设等都有积极作用。</t>
  </si>
  <si>
    <t>psx-2025-102</t>
  </si>
  <si>
    <t>皮山县木奎拉乡智慧农业建设项目</t>
  </si>
  <si>
    <t>皮山县木奎拉乡古勒巴格村、巴格其村、依提帕克村</t>
  </si>
  <si>
    <t xml:space="preserve">对木奎拉乡古勒巴格村、巴格其村、依提帕克村等3个村1087亩地开展土地整治工作，其中：古勒巴格村444亩、巴格其村430亩、依提帕克村213亩。并新建蓄水池1座（800m³），泵房1座（60㎡），地埋φ315干管1680m，φ160分干管6140m，地面φ90支管7080m，出地桩120m，离心泵2台，过滤器2套，施肥装置2套，变频柜2台；智慧农田配套设备与服务：雷达流量监测站1处，沉砂池进水闸远程控制装置1套，泵远控装置2套，水肥一体机2套，田间无线智能灌溉阀90套，网关3套，气象站1套，土壤墒情传感器12套，可视化苗情站4处，软件平台1项和服务体系1项。
</t>
  </si>
  <si>
    <t xml:space="preserve">
一是保障粮食安全。增加耕地面积，提高粮食产量，满足人口增长需求。二是促进经济发展。带动农业及相关产业，增加农民收入，推动区域经济增长。</t>
  </si>
  <si>
    <t>psx-2025-103</t>
  </si>
  <si>
    <t>皮山县乔达乡2025年农场村土地碎片化治理项目</t>
  </si>
  <si>
    <t>皮山县乔达乡农场村</t>
  </si>
  <si>
    <t>对乔达乡1600亩土地进行土地整治，包括土地整治及必要的附属配套设施。</t>
  </si>
  <si>
    <t>通过该项目的实施，提高土地使用率，增加乔达乡乡各村村集体经济收入。</t>
  </si>
  <si>
    <t>psx-2025-104</t>
  </si>
  <si>
    <t>皮山县科克铁热克镇污水处理管网建设项目</t>
  </si>
  <si>
    <t>2025年6月-2026年1月</t>
  </si>
  <si>
    <t>皮山县科克铁热克镇英博斯坦村、央阿克勒克村、科克铁热克村等5村</t>
  </si>
  <si>
    <t>新建污水管道共计8.6km。其中主管采用DN400HDPE双壁波纹管，长6.5km；压力管采用De200PE实壁管，长度2.1km；新建污水一体化提升泵站1座，设计流量68m³/h，配套2台潜水排污泵（1用1备），单泵功率w=7.5kw，扬程H=25m；配套检查井240余座；路面破除恢复5700㎡；管道穿越河道1项，智慧化监测系统1套及附属配套工程等。</t>
  </si>
  <si>
    <t>住建局</t>
  </si>
  <si>
    <t>麦麦提艾孜孜·努尔麦麦提</t>
  </si>
  <si>
    <t>通过该项目的实施，新建排水管道将镇区的污水集中处理，既解决了环境污染的问题，也可以实现水资源的循环利用，提高水资源的利用效率，改善人居环境，提升居民生活质量。</t>
  </si>
  <si>
    <t>psx-2025-105</t>
  </si>
  <si>
    <t>皮山红羊多胎基因检测
技术服务项目</t>
  </si>
  <si>
    <t>2025年7月-2025年12月</t>
  </si>
  <si>
    <t>计划对皮山县2万只皮山红羊进行基因检测，主要是筛选携带多胎基因的个体进行精准基因检测分类，发展和推广优化多胎性皮山红羊的品种，提高产羔率。</t>
  </si>
  <si>
    <t>县级配套资金</t>
  </si>
  <si>
    <t>通过对皮山红羊个体DNA进行抽提、基因扩增、多胎FecB基因分型，筛选携带多胎基因的个体进行精准选种、选配，优化皮山红羊的品种结构，提升皮山红羊的多胎性状，增加母羊群体的产羔率</t>
  </si>
  <si>
    <t>psx-2025-106</t>
  </si>
  <si>
    <t>皮西那乡产业园区基础设施改造提升项目</t>
  </si>
  <si>
    <t>2025年5月-12月</t>
  </si>
  <si>
    <t>皮山县皮西那乡布拉克贝希村</t>
  </si>
  <si>
    <t>提高皮西那乡布拉克贝希村产业园区生产效率，保障安全生产，对产业园区进行提升改造，主要包含：
建筑改造：前门6*4.5 米大门拆除复新，后门7.2*2.5拆除复新，8个厂房检修。
设施安装：购置 16 个 50 吨承重铸铁井盖。
盖板工程： 480 平方米水渠钢筋混凝土盖板。
地坪改造提升： 4000 平方米地坪地坪提升，1000 米道路提升及路沿石工程。</t>
  </si>
  <si>
    <t>少数民族发展资金</t>
  </si>
  <si>
    <t>通过该项目的实施，对皮西那乡产业园区进行提升改造，完善基础设施配套，提高皮西那乡布拉克贝希村产业园区生产效率。</t>
  </si>
  <si>
    <t>psx-2025-107</t>
  </si>
  <si>
    <t>皮山县木奎拉乡和佳新村2025年易地搬迁点后续扶持-水利配套建设项目</t>
  </si>
  <si>
    <t>皮山县木奎拉乡和佳新村</t>
  </si>
  <si>
    <t>给和佳新村640座大棚和742亩林带配套以地表水为水源方案的加压滴灌，建设水源工程和输水管道，主要包括：新建1座0.5万m³的蓄水池，新建1座泵房，配套离心泵、过滤器等机电设备1套，埋设0.63MPa、直径为Φ160～315的各型PVC-M管材的田间输水主管网共计9.4km，并配套闸阀井、排水井等相关附属设施。</t>
  </si>
  <si>
    <t>通过该项目的实施，给木奎拉乡和佳新村易地搬迁点进行水利设施配套，有效缓解当地用水不足的问题，增加设施农业大棚产量，增加群众收入。同时该项目的实施可当地改善人居环境，增加群众幸福感。</t>
  </si>
  <si>
    <t>psx-2025-108</t>
  </si>
  <si>
    <t>皮山县科克铁热克镇2025年水利设施提升改造项目</t>
  </si>
  <si>
    <t>2025年6月-2025年12月</t>
  </si>
  <si>
    <t>1.对科克铁热克镇一闸口至五闸口东侧道路农村自来水管道进行改建，其中：道路西面的主管道予以保留、改建7座闸阀井；道路东面的配水管网，管径φ250～φ50、长4949m，以及闸阀井和水表井等废弃后，改建至道路外侧。2.防渗改建一闸口至五闸口道路东侧的4条灌溉渠道，采用现浇钢筋混凝土衬砌矩形断面+钢筋混凝土盖板的方案，总长3.28km，设计引水流量0.2m³/s，并配套渠系建筑物。</t>
  </si>
  <si>
    <t>通过该项目的实施，对项目区居民用水和便于后期管网管护和维修，同时保障了项目区农田灌溉用水，以及居民和商户出行。</t>
  </si>
  <si>
    <t>psx-2025-109</t>
  </si>
  <si>
    <t>皮山县克里阳乡2025年小型农田水利建设项目</t>
  </si>
  <si>
    <t>参照以工代赈模式，改建渠道所涉及克里阳乡7村、9村，渠道总长度为4.369km，渠系建筑物101座，其中节制双向分水闸5座、节制单向分水闸40座、单向分水闸13座、涵管38座、桥涵1座及陡坡4座。</t>
  </si>
  <si>
    <t>皮山县干旱少雨，蒸发量大，随着皮山县农业产业的发展，水资源短缺且水资源分布不均衡问题日益严重。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</si>
  <si>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psx-2025-110</t>
  </si>
  <si>
    <t>皮山县木奎拉乡2025年小型农田水利建设项目</t>
  </si>
  <si>
    <t>皮山县木奎拉乡兰干村、博斯坦村、霍依拉买里村、喀合夏勒村、达里格村、英吾斯塘村</t>
  </si>
  <si>
    <t>参照以工代赈模式，改建渠道涉及木奎拉乡兰干村、博斯坦村、霍依拉买里村、喀合夏勒村、达里格村、英吾斯塘村等6个村，修建改造防渗渠4.42km，设计流量 0.2-0.6m³/s，并配套相关附属设施。</t>
  </si>
  <si>
    <t>psx-2025-111</t>
  </si>
  <si>
    <t>皮山县皮西那乡2025年小型农田水利建设项目</t>
  </si>
  <si>
    <t>参照以工代赈模式，改建渠道所涉及皮西那乡所属3条渠道，渠道总长度为6.779km，渠系建筑物76座，其中节制双向分水闸10座、节制单向分水闸52座、单向分水闸6座及农桥8座。</t>
  </si>
  <si>
    <t>通过该项目实施，减少渠道水的渗漏损失，提高渠系水利用系数，增加灌溉水量，提高灌区的农业用水保证率，满足灌区现状及节水改建逐步实施后的灌溉用水需求，使灌区内的农作物达到稳产、增产的目的，促进灌区的社会经济发展。同时水渠建设可以改善农村面貌，提高新农村形象，方便群众生产生活的同时增加群众生活幸福感。</t>
  </si>
  <si>
    <t>psx-2025-112</t>
  </si>
  <si>
    <t>皮山县2025年皮山河、桑株河农田灌溉渠道巩固提升工程</t>
  </si>
  <si>
    <t>对皮山河、桑株河两条河系科克铁热克镇、木奎拉乡、乔达乡、藏桂乡、皮西那乡等乡镇范围内农田灌溉渠道946处破损点（底板、边板及压顶板部）进行提升改造和维修，提高农田灌溉渠道输水保证率。</t>
  </si>
  <si>
    <t>处</t>
  </si>
  <si>
    <t>通过水利设施的建设，节约用水资源，解决群众灌溉难问题。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</si>
</sst>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_ "/>
  </numFmts>
  <fonts count="42">
    <font>
      <sz val="11"/>
      <color theme="1"/>
      <name val="宋体"/>
      <charset val="134"/>
      <scheme val="minor"/>
    </font>
    <font>
      <sz val="11"/>
      <name val="方正小标宋简体"/>
      <charset val="134"/>
    </font>
    <font>
      <b/>
      <sz val="14"/>
      <name val="黑体"/>
      <charset val="134"/>
    </font>
    <font>
      <b/>
      <sz val="14"/>
      <name val="方正公文楷体"/>
      <charset val="134"/>
    </font>
    <font>
      <sz val="14"/>
      <name val="方正公文楷体"/>
      <charset val="134"/>
    </font>
    <font>
      <sz val="14"/>
      <name val="宋体"/>
      <charset val="134"/>
      <scheme val="minor"/>
    </font>
    <font>
      <sz val="11"/>
      <name val="Times New Roman"/>
      <charset val="134"/>
    </font>
    <font>
      <sz val="11"/>
      <name val="宋体"/>
      <charset val="134"/>
      <scheme val="minor"/>
    </font>
    <font>
      <sz val="20"/>
      <name val="方正小标宋简体"/>
      <charset val="134"/>
    </font>
    <font>
      <b/>
      <sz val="11"/>
      <name val="黑体"/>
      <charset val="134"/>
    </font>
    <font>
      <b/>
      <sz val="11"/>
      <name val="方正公文楷体"/>
      <charset val="134"/>
    </font>
    <font>
      <sz val="11"/>
      <name val="方正公文楷体"/>
      <charset val="134"/>
    </font>
    <font>
      <sz val="14"/>
      <name val="宋体"/>
      <charset val="134"/>
    </font>
    <font>
      <sz val="14"/>
      <name val="Times New Roman"/>
      <charset val="134"/>
    </font>
    <font>
      <sz val="12"/>
      <name val="宋体"/>
      <charset val="134"/>
    </font>
    <font>
      <sz val="28"/>
      <name val="方正小标宋简体"/>
      <charset val="134"/>
    </font>
    <font>
      <b/>
      <sz val="16"/>
      <name val="黑体"/>
      <charset val="134"/>
    </font>
    <font>
      <b/>
      <sz val="20"/>
      <name val="黑体"/>
      <charset val="134"/>
    </font>
    <font>
      <sz val="20"/>
      <color theme="1"/>
      <name val="宋体"/>
      <charset val="134"/>
      <scheme val="minor"/>
    </font>
    <font>
      <sz val="20"/>
      <name val="Times New Roman"/>
      <charset val="134"/>
    </font>
    <font>
      <sz val="20"/>
      <name val="仿宋_GB2312"/>
      <charset val="134"/>
    </font>
    <font>
      <sz val="36"/>
      <name val="方正小标宋简体"/>
      <charset val="134"/>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3" borderId="8" applyNumberFormat="0" applyAlignment="0" applyProtection="0">
      <alignment vertical="center"/>
    </xf>
    <xf numFmtId="0" fontId="32" fillId="4" borderId="9" applyNumberFormat="0" applyAlignment="0" applyProtection="0">
      <alignment vertical="center"/>
    </xf>
    <xf numFmtId="0" fontId="33" fillId="4" borderId="8" applyNumberFormat="0" applyAlignment="0" applyProtection="0">
      <alignment vertical="center"/>
    </xf>
    <xf numFmtId="0" fontId="34" fillId="5"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xf numFmtId="0" fontId="4"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8" fillId="0" borderId="0" xfId="0" applyNumberFormat="1"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176" fontId="4" fillId="0" borderId="0" xfId="0" applyNumberFormat="1" applyFont="1" applyFill="1" applyAlignment="1">
      <alignment horizontal="center" vertical="center"/>
    </xf>
    <xf numFmtId="177" fontId="12"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xf numFmtId="176" fontId="19"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0" fontId="0" fillId="0" borderId="0" xfId="0" applyFont="1" applyFill="1" applyAlignment="1"/>
    <xf numFmtId="0" fontId="16"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16" fillId="0" borderId="3" xfId="0" applyNumberFormat="1" applyFont="1" applyFill="1" applyBorder="1" applyAlignment="1">
      <alignment horizontal="center" vertical="center" wrapText="1"/>
    </xf>
    <xf numFmtId="177" fontId="16" fillId="0" borderId="4"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20" fillId="0" borderId="1" xfId="0" applyFont="1" applyFill="1" applyBorder="1" applyAlignment="1">
      <alignment horizontal="justify" vertical="center" wrapText="1"/>
    </xf>
    <xf numFmtId="178" fontId="22"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showZeros="0" view="pageBreakPreview" zoomScale="55" zoomScaleNormal="80" workbookViewId="0">
      <pane ySplit="5" topLeftCell="A11" activePane="bottomLeft" state="frozen"/>
      <selection/>
      <selection pane="bottomLeft" activeCell="J13" sqref="J13"/>
    </sheetView>
  </sheetViews>
  <sheetFormatPr defaultColWidth="9" defaultRowHeight="25.2"/>
  <cols>
    <col min="1" max="1" width="5.92592592592593" style="10" customWidth="1"/>
    <col min="2" max="2" width="20.5555555555556" style="10" customWidth="1"/>
    <col min="3" max="3" width="8.77777777777778" style="10" customWidth="1"/>
    <col min="4" max="4" width="11.8796296296296" style="10" customWidth="1"/>
    <col min="5" max="5" width="9.01851851851852" style="10" customWidth="1"/>
    <col min="6" max="6" width="17.2777777777778" style="10" customWidth="1"/>
    <col min="7" max="7" width="40.8981481481481" style="11" customWidth="1"/>
    <col min="8" max="8" width="31.5925925925926" style="10" customWidth="1"/>
    <col min="9" max="9" width="47.9444444444444" style="47" customWidth="1"/>
    <col min="10" max="10" width="35.4537037037037" style="48" customWidth="1"/>
    <col min="11" max="11" width="35" style="48" customWidth="1"/>
    <col min="12" max="12" width="36.8055555555556" style="10" customWidth="1"/>
    <col min="13" max="16357" width="9" style="49"/>
    <col min="16359" max="16384" width="9" style="49"/>
  </cols>
  <sheetData>
    <row r="1" s="1" customFormat="1" ht="76" customHeight="1" spans="1:12">
      <c r="A1" s="61" t="s">
        <v>0</v>
      </c>
      <c r="B1" s="61"/>
      <c r="C1" s="61"/>
      <c r="D1" s="61"/>
      <c r="E1" s="61"/>
      <c r="F1" s="61"/>
      <c r="G1" s="61"/>
      <c r="H1" s="61"/>
      <c r="I1" s="61"/>
      <c r="J1" s="61"/>
      <c r="K1" s="61"/>
      <c r="L1" s="61"/>
    </row>
    <row r="2" s="44" customFormat="1" ht="38" customHeight="1" spans="1:12">
      <c r="A2" s="50" t="s">
        <v>1</v>
      </c>
      <c r="B2" s="50" t="s">
        <v>2</v>
      </c>
      <c r="C2" s="50" t="s">
        <v>3</v>
      </c>
      <c r="D2" s="50" t="s">
        <v>4</v>
      </c>
      <c r="E2" s="50" t="s">
        <v>5</v>
      </c>
      <c r="F2" s="50" t="s">
        <v>6</v>
      </c>
      <c r="G2" s="50" t="s">
        <v>7</v>
      </c>
      <c r="H2" s="50" t="s">
        <v>8</v>
      </c>
      <c r="I2" s="52" t="s">
        <v>9</v>
      </c>
      <c r="J2" s="53" t="s">
        <v>10</v>
      </c>
      <c r="K2" s="53"/>
      <c r="L2" s="50" t="s">
        <v>11</v>
      </c>
    </row>
    <row r="3" s="44" customFormat="1" ht="29" customHeight="1" spans="1:12">
      <c r="A3" s="50"/>
      <c r="B3" s="50"/>
      <c r="C3" s="50"/>
      <c r="D3" s="50"/>
      <c r="E3" s="50"/>
      <c r="F3" s="50"/>
      <c r="G3" s="50"/>
      <c r="H3" s="50"/>
      <c r="I3" s="52"/>
      <c r="J3" s="53" t="s">
        <v>12</v>
      </c>
      <c r="K3" s="53" t="s">
        <v>13</v>
      </c>
      <c r="L3" s="50"/>
    </row>
    <row r="4" s="44" customFormat="1" ht="5" customHeight="1" spans="1:12">
      <c r="A4" s="50"/>
      <c r="B4" s="50"/>
      <c r="C4" s="50"/>
      <c r="D4" s="50"/>
      <c r="E4" s="50"/>
      <c r="F4" s="50"/>
      <c r="G4" s="50"/>
      <c r="H4" s="50"/>
      <c r="I4" s="52"/>
      <c r="J4" s="53"/>
      <c r="K4" s="53"/>
      <c r="L4" s="50"/>
    </row>
    <row r="5" s="44" customFormat="1" ht="38" customHeight="1" spans="1:12">
      <c r="A5" s="50"/>
      <c r="B5" s="50"/>
      <c r="C5" s="50"/>
      <c r="D5" s="50"/>
      <c r="E5" s="50"/>
      <c r="F5" s="50"/>
      <c r="G5" s="50"/>
      <c r="H5" s="50"/>
      <c r="I5" s="52"/>
      <c r="J5" s="53"/>
      <c r="K5" s="53"/>
      <c r="L5" s="50"/>
    </row>
    <row r="6" s="44" customFormat="1" ht="42" customHeight="1" spans="1:12">
      <c r="A6" s="50" t="s">
        <v>14</v>
      </c>
      <c r="B6" s="50"/>
      <c r="C6" s="50"/>
      <c r="D6" s="50"/>
      <c r="E6" s="50"/>
      <c r="F6" s="50"/>
      <c r="G6" s="50"/>
      <c r="H6" s="50"/>
      <c r="I6" s="57"/>
      <c r="J6" s="63">
        <v>735.7458</v>
      </c>
      <c r="K6" s="63">
        <v>735.7458</v>
      </c>
      <c r="L6" s="63"/>
    </row>
    <row r="7" s="45" customFormat="1" ht="57" customHeight="1" spans="1:12">
      <c r="A7" s="51">
        <v>1</v>
      </c>
      <c r="B7" s="51" t="s">
        <v>15</v>
      </c>
      <c r="C7" s="51" t="s">
        <v>16</v>
      </c>
      <c r="D7" s="51" t="s">
        <v>17</v>
      </c>
      <c r="E7" s="51" t="s">
        <v>18</v>
      </c>
      <c r="F7" s="51" t="s">
        <v>19</v>
      </c>
      <c r="G7" s="62" t="s">
        <v>20</v>
      </c>
      <c r="H7" s="51" t="s">
        <v>21</v>
      </c>
      <c r="I7" s="51" t="s">
        <v>22</v>
      </c>
      <c r="J7" s="64">
        <v>35.1</v>
      </c>
      <c r="K7" s="64">
        <v>35.1</v>
      </c>
      <c r="L7" s="62" t="s">
        <v>23</v>
      </c>
    </row>
    <row r="8" s="46" customFormat="1" ht="57" customHeight="1" spans="1:12">
      <c r="A8" s="51"/>
      <c r="B8" s="51"/>
      <c r="C8" s="51"/>
      <c r="D8" s="51"/>
      <c r="E8" s="51"/>
      <c r="F8" s="51"/>
      <c r="G8" s="62"/>
      <c r="H8" s="51" t="s">
        <v>21</v>
      </c>
      <c r="I8" s="60" t="s">
        <v>24</v>
      </c>
      <c r="J8" s="64">
        <v>54.996</v>
      </c>
      <c r="K8" s="64">
        <v>54.996</v>
      </c>
      <c r="L8" s="62"/>
    </row>
    <row r="9" s="46" customFormat="1" ht="57" customHeight="1" spans="1:12">
      <c r="A9" s="51"/>
      <c r="B9" s="51"/>
      <c r="C9" s="51"/>
      <c r="D9" s="51"/>
      <c r="E9" s="51"/>
      <c r="F9" s="51"/>
      <c r="G9" s="62"/>
      <c r="H9" s="51" t="s">
        <v>21</v>
      </c>
      <c r="I9" s="60" t="s">
        <v>25</v>
      </c>
      <c r="J9" s="64">
        <v>54</v>
      </c>
      <c r="K9" s="64">
        <v>54</v>
      </c>
      <c r="L9" s="62"/>
    </row>
    <row r="10" s="46" customFormat="1" ht="57" customHeight="1" spans="1:12">
      <c r="A10" s="51"/>
      <c r="B10" s="51"/>
      <c r="C10" s="51"/>
      <c r="D10" s="51"/>
      <c r="E10" s="51"/>
      <c r="F10" s="51"/>
      <c r="G10" s="62"/>
      <c r="H10" s="51" t="s">
        <v>21</v>
      </c>
      <c r="I10" s="60" t="s">
        <v>26</v>
      </c>
      <c r="J10" s="64">
        <v>49.629</v>
      </c>
      <c r="K10" s="64">
        <v>49.629</v>
      </c>
      <c r="L10" s="62"/>
    </row>
    <row r="11" s="46" customFormat="1" ht="57" customHeight="1" spans="1:12">
      <c r="A11" s="51"/>
      <c r="B11" s="51"/>
      <c r="C11" s="51"/>
      <c r="D11" s="51"/>
      <c r="E11" s="51"/>
      <c r="F11" s="51"/>
      <c r="G11" s="62"/>
      <c r="H11" s="51" t="s">
        <v>21</v>
      </c>
      <c r="I11" s="60" t="s">
        <v>27</v>
      </c>
      <c r="J11" s="64">
        <v>50</v>
      </c>
      <c r="K11" s="64">
        <v>50</v>
      </c>
      <c r="L11" s="62"/>
    </row>
    <row r="12" s="46" customFormat="1" ht="57" customHeight="1" spans="1:12">
      <c r="A12" s="51"/>
      <c r="B12" s="51"/>
      <c r="C12" s="51"/>
      <c r="D12" s="51"/>
      <c r="E12" s="51"/>
      <c r="F12" s="51"/>
      <c r="G12" s="62"/>
      <c r="H12" s="51" t="s">
        <v>21</v>
      </c>
      <c r="I12" s="60" t="s">
        <v>28</v>
      </c>
      <c r="J12" s="64">
        <v>72</v>
      </c>
      <c r="K12" s="64">
        <v>72</v>
      </c>
      <c r="L12" s="62"/>
    </row>
    <row r="13" s="46" customFormat="1" ht="57" customHeight="1" spans="1:12">
      <c r="A13" s="51"/>
      <c r="B13" s="51"/>
      <c r="C13" s="51"/>
      <c r="D13" s="51"/>
      <c r="E13" s="51"/>
      <c r="F13" s="51"/>
      <c r="G13" s="62"/>
      <c r="H13" s="51" t="s">
        <v>21</v>
      </c>
      <c r="I13" s="60" t="s">
        <v>29</v>
      </c>
      <c r="J13" s="64">
        <v>42.3548</v>
      </c>
      <c r="K13" s="64">
        <v>42.3548</v>
      </c>
      <c r="L13" s="62"/>
    </row>
    <row r="14" s="46" customFormat="1" ht="57" customHeight="1" spans="1:12">
      <c r="A14" s="51"/>
      <c r="B14" s="51"/>
      <c r="C14" s="51"/>
      <c r="D14" s="51"/>
      <c r="E14" s="51"/>
      <c r="F14" s="51"/>
      <c r="G14" s="62"/>
      <c r="H14" s="51" t="s">
        <v>21</v>
      </c>
      <c r="I14" s="60" t="s">
        <v>30</v>
      </c>
      <c r="J14" s="64">
        <v>49.8</v>
      </c>
      <c r="K14" s="64">
        <v>49.8</v>
      </c>
      <c r="L14" s="62"/>
    </row>
    <row r="15" s="46" customFormat="1" ht="57" customHeight="1" spans="1:12">
      <c r="A15" s="51"/>
      <c r="B15" s="51"/>
      <c r="C15" s="51"/>
      <c r="D15" s="51"/>
      <c r="E15" s="51"/>
      <c r="F15" s="51"/>
      <c r="G15" s="62"/>
      <c r="H15" s="51" t="s">
        <v>21</v>
      </c>
      <c r="I15" s="60" t="s">
        <v>31</v>
      </c>
      <c r="J15" s="64">
        <v>90.411</v>
      </c>
      <c r="K15" s="64">
        <v>90.411</v>
      </c>
      <c r="L15" s="62"/>
    </row>
    <row r="16" s="46" customFormat="1" ht="57" customHeight="1" spans="1:12">
      <c r="A16" s="51"/>
      <c r="B16" s="51"/>
      <c r="C16" s="51"/>
      <c r="D16" s="51"/>
      <c r="E16" s="51"/>
      <c r="F16" s="51"/>
      <c r="G16" s="62"/>
      <c r="H16" s="51" t="s">
        <v>21</v>
      </c>
      <c r="I16" s="60" t="s">
        <v>32</v>
      </c>
      <c r="J16" s="64">
        <v>32.23</v>
      </c>
      <c r="K16" s="64">
        <v>32.23</v>
      </c>
      <c r="L16" s="62"/>
    </row>
    <row r="17" s="46" customFormat="1" ht="57" customHeight="1" spans="1:12">
      <c r="A17" s="51"/>
      <c r="B17" s="51"/>
      <c r="C17" s="51"/>
      <c r="D17" s="51"/>
      <c r="E17" s="51"/>
      <c r="F17" s="51"/>
      <c r="G17" s="62"/>
      <c r="H17" s="51" t="s">
        <v>21</v>
      </c>
      <c r="I17" s="60" t="s">
        <v>33</v>
      </c>
      <c r="J17" s="64">
        <v>17.31</v>
      </c>
      <c r="K17" s="64">
        <v>17.31</v>
      </c>
      <c r="L17" s="62"/>
    </row>
    <row r="18" s="46" customFormat="1" ht="57" customHeight="1" spans="1:12">
      <c r="A18" s="51"/>
      <c r="B18" s="51"/>
      <c r="C18" s="51"/>
      <c r="D18" s="51"/>
      <c r="E18" s="51"/>
      <c r="F18" s="51"/>
      <c r="G18" s="62"/>
      <c r="H18" s="51" t="s">
        <v>21</v>
      </c>
      <c r="I18" s="60" t="s">
        <v>34</v>
      </c>
      <c r="J18" s="64">
        <v>40.1</v>
      </c>
      <c r="K18" s="64">
        <v>40.1</v>
      </c>
      <c r="L18" s="62"/>
    </row>
    <row r="19" s="46" customFormat="1" ht="57" customHeight="1" spans="1:12">
      <c r="A19" s="51"/>
      <c r="B19" s="51"/>
      <c r="C19" s="51"/>
      <c r="D19" s="51"/>
      <c r="E19" s="51"/>
      <c r="F19" s="51"/>
      <c r="G19" s="62"/>
      <c r="H19" s="51" t="s">
        <v>21</v>
      </c>
      <c r="I19" s="60" t="s">
        <v>35</v>
      </c>
      <c r="J19" s="64">
        <v>40.919</v>
      </c>
      <c r="K19" s="64">
        <v>40.919</v>
      </c>
      <c r="L19" s="62"/>
    </row>
    <row r="20" s="46" customFormat="1" ht="57" customHeight="1" spans="1:12">
      <c r="A20" s="51"/>
      <c r="B20" s="51"/>
      <c r="C20" s="51"/>
      <c r="D20" s="51"/>
      <c r="E20" s="51"/>
      <c r="F20" s="51"/>
      <c r="G20" s="62"/>
      <c r="H20" s="51" t="s">
        <v>21</v>
      </c>
      <c r="I20" s="60" t="s">
        <v>36</v>
      </c>
      <c r="J20" s="64">
        <v>47.766</v>
      </c>
      <c r="K20" s="64">
        <v>47.766</v>
      </c>
      <c r="L20" s="62"/>
    </row>
    <row r="21" s="46" customFormat="1" ht="57" customHeight="1" spans="1:12">
      <c r="A21" s="51"/>
      <c r="B21" s="51"/>
      <c r="C21" s="51"/>
      <c r="D21" s="51"/>
      <c r="E21" s="51"/>
      <c r="F21" s="51"/>
      <c r="G21" s="62"/>
      <c r="H21" s="51" t="s">
        <v>21</v>
      </c>
      <c r="I21" s="60" t="s">
        <v>37</v>
      </c>
      <c r="J21" s="64">
        <v>59.13</v>
      </c>
      <c r="K21" s="64">
        <v>59.13</v>
      </c>
      <c r="L21" s="62"/>
    </row>
    <row r="29" spans="9:9">
      <c r="I29" s="47">
        <v>68.755</v>
      </c>
    </row>
  </sheetData>
  <autoFilter xmlns:etc="http://www.wps.cn/officeDocument/2017/etCustomData" ref="A6:XEH21" etc:filterBottomFollowUsedRange="0">
    <extLst/>
  </autoFilter>
  <mergeCells count="23">
    <mergeCell ref="A1:L1"/>
    <mergeCell ref="J2:K2"/>
    <mergeCell ref="A6:I6"/>
    <mergeCell ref="A2:A5"/>
    <mergeCell ref="A7:A21"/>
    <mergeCell ref="B2:B5"/>
    <mergeCell ref="B7:B21"/>
    <mergeCell ref="C2:C5"/>
    <mergeCell ref="C7:C21"/>
    <mergeCell ref="D2:D5"/>
    <mergeCell ref="D7:D21"/>
    <mergeCell ref="E2:E5"/>
    <mergeCell ref="E7:E21"/>
    <mergeCell ref="F2:F5"/>
    <mergeCell ref="F7:F21"/>
    <mergeCell ref="G2:G5"/>
    <mergeCell ref="G7:G21"/>
    <mergeCell ref="H2:H5"/>
    <mergeCell ref="I2:I5"/>
    <mergeCell ref="J3:J5"/>
    <mergeCell ref="K3:K5"/>
    <mergeCell ref="L2:L5"/>
    <mergeCell ref="L7:L21"/>
  </mergeCells>
  <printOptions verticalCentered="1"/>
  <pageMargins left="0.590277777777778" right="0.196527777777778" top="0.393055555555556" bottom="0.393055555555556" header="0.298611111111111" footer="0.298611111111111"/>
  <pageSetup paperSize="9" scale="4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showZeros="0" view="pageBreakPreview" zoomScale="55" zoomScaleNormal="80" workbookViewId="0">
      <pane ySplit="5" topLeftCell="A6" activePane="bottomLeft" state="frozen"/>
      <selection/>
      <selection pane="bottomLeft" activeCell="L12" sqref="L12"/>
    </sheetView>
  </sheetViews>
  <sheetFormatPr defaultColWidth="9" defaultRowHeight="25.2"/>
  <cols>
    <col min="1" max="1" width="5.92592592592593" style="10" customWidth="1"/>
    <col min="2" max="2" width="24.3148148148148" style="10" customWidth="1"/>
    <col min="3" max="3" width="8.77777777777778" style="10" customWidth="1"/>
    <col min="4" max="4" width="17.2222222222222" style="10" customWidth="1"/>
    <col min="5" max="5" width="9.01851851851852" style="10" customWidth="1"/>
    <col min="6" max="6" width="15" style="10" customWidth="1"/>
    <col min="7" max="7" width="39.2777777777778" style="11" customWidth="1"/>
    <col min="8" max="8" width="31.5925925925926" style="10" customWidth="1"/>
    <col min="9" max="9" width="31.6018518518519" style="47" customWidth="1"/>
    <col min="10" max="10" width="30.9074074074074" style="48" customWidth="1"/>
    <col min="11" max="11" width="45.8981481481481" style="10" customWidth="1"/>
    <col min="12" max="12" width="36.8055555555556" style="49" customWidth="1"/>
    <col min="13" max="13" width="18.6296296296296" style="49" customWidth="1"/>
    <col min="14" max="16370" width="9" style="49"/>
  </cols>
  <sheetData>
    <row r="1" s="43" customFormat="1" ht="72" customHeight="1" spans="1:1">
      <c r="A1" s="43" t="s">
        <v>38</v>
      </c>
    </row>
    <row r="2" s="44" customFormat="1" ht="49" customHeight="1" spans="1:11">
      <c r="A2" s="50" t="s">
        <v>1</v>
      </c>
      <c r="B2" s="50" t="s">
        <v>2</v>
      </c>
      <c r="C2" s="50" t="s">
        <v>3</v>
      </c>
      <c r="D2" s="50" t="s">
        <v>4</v>
      </c>
      <c r="E2" s="50" t="s">
        <v>5</v>
      </c>
      <c r="F2" s="50" t="s">
        <v>6</v>
      </c>
      <c r="G2" s="50" t="s">
        <v>7</v>
      </c>
      <c r="H2" s="50" t="s">
        <v>8</v>
      </c>
      <c r="I2" s="52" t="s">
        <v>9</v>
      </c>
      <c r="J2" s="53" t="s">
        <v>39</v>
      </c>
      <c r="K2" s="50" t="s">
        <v>11</v>
      </c>
    </row>
    <row r="3" s="44" customFormat="1" ht="19" customHeight="1" spans="1:11">
      <c r="A3" s="50"/>
      <c r="B3" s="50"/>
      <c r="C3" s="50"/>
      <c r="D3" s="50"/>
      <c r="E3" s="50"/>
      <c r="F3" s="50"/>
      <c r="G3" s="50"/>
      <c r="H3" s="50"/>
      <c r="I3" s="52"/>
      <c r="J3" s="54" t="s">
        <v>40</v>
      </c>
      <c r="K3" s="50"/>
    </row>
    <row r="4" s="44" customFormat="1" ht="19" customHeight="1" spans="1:11">
      <c r="A4" s="50"/>
      <c r="B4" s="50"/>
      <c r="C4" s="50"/>
      <c r="D4" s="50"/>
      <c r="E4" s="50"/>
      <c r="F4" s="50"/>
      <c r="G4" s="50"/>
      <c r="H4" s="50"/>
      <c r="I4" s="52"/>
      <c r="J4" s="55"/>
      <c r="K4" s="50"/>
    </row>
    <row r="5" s="44" customFormat="1" ht="28" customHeight="1" spans="1:11">
      <c r="A5" s="50"/>
      <c r="B5" s="50"/>
      <c r="C5" s="50"/>
      <c r="D5" s="50"/>
      <c r="E5" s="50"/>
      <c r="F5" s="50"/>
      <c r="G5" s="50"/>
      <c r="H5" s="50"/>
      <c r="I5" s="52"/>
      <c r="J5" s="56"/>
      <c r="K5" s="50"/>
    </row>
    <row r="6" s="44" customFormat="1" ht="51" customHeight="1" spans="1:12">
      <c r="A6" s="50" t="s">
        <v>14</v>
      </c>
      <c r="B6" s="50"/>
      <c r="C6" s="50"/>
      <c r="D6" s="50"/>
      <c r="E6" s="50"/>
      <c r="F6" s="50"/>
      <c r="G6" s="50"/>
      <c r="H6" s="50"/>
      <c r="I6" s="57"/>
      <c r="J6" s="58">
        <f>SUM(J7:J99)</f>
        <v>14800</v>
      </c>
      <c r="K6" s="58">
        <f>SUM(K7:K99)</f>
        <v>0</v>
      </c>
      <c r="L6" s="46"/>
    </row>
    <row r="7" s="45" customFormat="1" ht="54" customHeight="1" spans="1:11">
      <c r="A7" s="51">
        <v>1</v>
      </c>
      <c r="B7" s="51" t="s">
        <v>41</v>
      </c>
      <c r="C7" s="51" t="s">
        <v>16</v>
      </c>
      <c r="D7" s="51" t="s">
        <v>17</v>
      </c>
      <c r="E7" s="51" t="s">
        <v>18</v>
      </c>
      <c r="F7" s="51" t="s">
        <v>19</v>
      </c>
      <c r="G7" s="51" t="s">
        <v>42</v>
      </c>
      <c r="H7" s="51" t="s">
        <v>21</v>
      </c>
      <c r="I7" s="51" t="s">
        <v>43</v>
      </c>
      <c r="J7" s="59">
        <v>600</v>
      </c>
      <c r="K7" s="51" t="s">
        <v>44</v>
      </c>
    </row>
    <row r="8" s="46" customFormat="1" ht="54" customHeight="1" spans="1:12">
      <c r="A8" s="51"/>
      <c r="B8" s="51"/>
      <c r="C8" s="51"/>
      <c r="D8" s="51"/>
      <c r="E8" s="51"/>
      <c r="F8" s="51"/>
      <c r="G8" s="51"/>
      <c r="H8" s="51" t="s">
        <v>21</v>
      </c>
      <c r="I8" s="60" t="s">
        <v>45</v>
      </c>
      <c r="J8" s="59">
        <v>1500</v>
      </c>
      <c r="K8" s="51"/>
      <c r="L8" s="45"/>
    </row>
    <row r="9" s="46" customFormat="1" ht="54" customHeight="1" spans="1:12">
      <c r="A9" s="51"/>
      <c r="B9" s="51"/>
      <c r="C9" s="51"/>
      <c r="D9" s="51"/>
      <c r="E9" s="51"/>
      <c r="F9" s="51"/>
      <c r="G9" s="51"/>
      <c r="H9" s="51" t="s">
        <v>21</v>
      </c>
      <c r="I9" s="60" t="s">
        <v>46</v>
      </c>
      <c r="J9" s="59">
        <v>770</v>
      </c>
      <c r="K9" s="51"/>
      <c r="L9" s="45"/>
    </row>
    <row r="10" s="46" customFormat="1" ht="54" customHeight="1" spans="1:12">
      <c r="A10" s="51"/>
      <c r="B10" s="51"/>
      <c r="C10" s="51"/>
      <c r="D10" s="51"/>
      <c r="E10" s="51"/>
      <c r="F10" s="51"/>
      <c r="G10" s="51"/>
      <c r="H10" s="51" t="s">
        <v>21</v>
      </c>
      <c r="I10" s="60" t="s">
        <v>47</v>
      </c>
      <c r="J10" s="59">
        <v>1050</v>
      </c>
      <c r="K10" s="51"/>
      <c r="L10" s="45"/>
    </row>
    <row r="11" s="46" customFormat="1" ht="54" customHeight="1" spans="1:12">
      <c r="A11" s="51"/>
      <c r="B11" s="51"/>
      <c r="C11" s="51"/>
      <c r="D11" s="51"/>
      <c r="E11" s="51"/>
      <c r="F11" s="51"/>
      <c r="G11" s="51"/>
      <c r="H11" s="51" t="s">
        <v>21</v>
      </c>
      <c r="I11" s="60" t="s">
        <v>48</v>
      </c>
      <c r="J11" s="59">
        <v>130</v>
      </c>
      <c r="K11" s="51"/>
      <c r="L11" s="45"/>
    </row>
    <row r="12" s="46" customFormat="1" ht="54" customHeight="1" spans="1:12">
      <c r="A12" s="51"/>
      <c r="B12" s="51"/>
      <c r="C12" s="51"/>
      <c r="D12" s="51"/>
      <c r="E12" s="51"/>
      <c r="F12" s="51"/>
      <c r="G12" s="51"/>
      <c r="H12" s="51" t="s">
        <v>21</v>
      </c>
      <c r="I12" s="60" t="s">
        <v>49</v>
      </c>
      <c r="J12" s="59">
        <v>1900</v>
      </c>
      <c r="K12" s="51"/>
      <c r="L12" s="45"/>
    </row>
    <row r="13" s="46" customFormat="1" ht="54" customHeight="1" spans="1:12">
      <c r="A13" s="51"/>
      <c r="B13" s="51"/>
      <c r="C13" s="51"/>
      <c r="D13" s="51"/>
      <c r="E13" s="51"/>
      <c r="F13" s="51"/>
      <c r="G13" s="51"/>
      <c r="H13" s="51" t="s">
        <v>21</v>
      </c>
      <c r="I13" s="60" t="s">
        <v>50</v>
      </c>
      <c r="J13" s="59">
        <v>900</v>
      </c>
      <c r="K13" s="51"/>
      <c r="L13" s="45"/>
    </row>
    <row r="14" s="46" customFormat="1" ht="54" customHeight="1" spans="1:12">
      <c r="A14" s="51"/>
      <c r="B14" s="51"/>
      <c r="C14" s="51"/>
      <c r="D14" s="51"/>
      <c r="E14" s="51"/>
      <c r="F14" s="51"/>
      <c r="G14" s="51"/>
      <c r="H14" s="51" t="s">
        <v>21</v>
      </c>
      <c r="I14" s="60" t="s">
        <v>51</v>
      </c>
      <c r="J14" s="59">
        <v>1000</v>
      </c>
      <c r="K14" s="51"/>
      <c r="L14" s="45"/>
    </row>
    <row r="15" s="46" customFormat="1" ht="54" customHeight="1" spans="1:12">
      <c r="A15" s="51"/>
      <c r="B15" s="51"/>
      <c r="C15" s="51"/>
      <c r="D15" s="51"/>
      <c r="E15" s="51"/>
      <c r="F15" s="51"/>
      <c r="G15" s="51"/>
      <c r="H15" s="51" t="s">
        <v>21</v>
      </c>
      <c r="I15" s="60" t="s">
        <v>52</v>
      </c>
      <c r="J15" s="59">
        <v>1450</v>
      </c>
      <c r="K15" s="51"/>
      <c r="L15" s="45"/>
    </row>
    <row r="16" s="46" customFormat="1" ht="54" customHeight="1" spans="1:12">
      <c r="A16" s="51"/>
      <c r="B16" s="51"/>
      <c r="C16" s="51"/>
      <c r="D16" s="51"/>
      <c r="E16" s="51"/>
      <c r="F16" s="51"/>
      <c r="G16" s="51"/>
      <c r="H16" s="51" t="s">
        <v>21</v>
      </c>
      <c r="I16" s="60" t="s">
        <v>53</v>
      </c>
      <c r="J16" s="59">
        <v>1560</v>
      </c>
      <c r="K16" s="51"/>
      <c r="L16" s="45"/>
    </row>
    <row r="17" s="46" customFormat="1" ht="54" customHeight="1" spans="1:12">
      <c r="A17" s="51"/>
      <c r="B17" s="51"/>
      <c r="C17" s="51"/>
      <c r="D17" s="51"/>
      <c r="E17" s="51"/>
      <c r="F17" s="51"/>
      <c r="G17" s="51"/>
      <c r="H17" s="51" t="s">
        <v>21</v>
      </c>
      <c r="I17" s="60" t="s">
        <v>54</v>
      </c>
      <c r="J17" s="59">
        <v>80</v>
      </c>
      <c r="K17" s="51"/>
      <c r="L17" s="45"/>
    </row>
    <row r="18" s="46" customFormat="1" ht="54" customHeight="1" spans="1:12">
      <c r="A18" s="51"/>
      <c r="B18" s="51"/>
      <c r="C18" s="51"/>
      <c r="D18" s="51"/>
      <c r="E18" s="51"/>
      <c r="F18" s="51"/>
      <c r="G18" s="51"/>
      <c r="H18" s="51" t="s">
        <v>21</v>
      </c>
      <c r="I18" s="60" t="s">
        <v>55</v>
      </c>
      <c r="J18" s="59">
        <v>580</v>
      </c>
      <c r="K18" s="51"/>
      <c r="L18" s="45"/>
    </row>
    <row r="19" s="46" customFormat="1" ht="54" customHeight="1" spans="1:12">
      <c r="A19" s="51"/>
      <c r="B19" s="51"/>
      <c r="C19" s="51"/>
      <c r="D19" s="51"/>
      <c r="E19" s="51"/>
      <c r="F19" s="51"/>
      <c r="G19" s="51"/>
      <c r="H19" s="51" t="s">
        <v>21</v>
      </c>
      <c r="I19" s="60" t="s">
        <v>56</v>
      </c>
      <c r="J19" s="59">
        <v>80</v>
      </c>
      <c r="K19" s="51"/>
      <c r="L19" s="45"/>
    </row>
    <row r="20" s="46" customFormat="1" ht="54" customHeight="1" spans="1:12">
      <c r="A20" s="51"/>
      <c r="B20" s="51"/>
      <c r="C20" s="51"/>
      <c r="D20" s="51"/>
      <c r="E20" s="51"/>
      <c r="F20" s="51"/>
      <c r="G20" s="51"/>
      <c r="H20" s="51" t="s">
        <v>21</v>
      </c>
      <c r="I20" s="60" t="s">
        <v>57</v>
      </c>
      <c r="J20" s="59">
        <v>1100</v>
      </c>
      <c r="K20" s="51"/>
      <c r="L20" s="45"/>
    </row>
    <row r="21" s="46" customFormat="1" ht="54" customHeight="1" spans="1:12">
      <c r="A21" s="51"/>
      <c r="B21" s="51"/>
      <c r="C21" s="51"/>
      <c r="D21" s="51"/>
      <c r="E21" s="51"/>
      <c r="F21" s="51"/>
      <c r="G21" s="51"/>
      <c r="H21" s="51" t="s">
        <v>21</v>
      </c>
      <c r="I21" s="60" t="s">
        <v>58</v>
      </c>
      <c r="J21" s="59">
        <v>2100</v>
      </c>
      <c r="K21" s="51"/>
      <c r="L21" s="45"/>
    </row>
    <row r="22" spans="13:13">
      <c r="M22" s="49">
        <v>30786</v>
      </c>
    </row>
    <row r="23" spans="13:13">
      <c r="M23" s="49">
        <v>47</v>
      </c>
    </row>
  </sheetData>
  <mergeCells count="21">
    <mergeCell ref="A1:K1"/>
    <mergeCell ref="A6:I6"/>
    <mergeCell ref="A2:A5"/>
    <mergeCell ref="A7:A21"/>
    <mergeCell ref="B2:B5"/>
    <mergeCell ref="B7:B21"/>
    <mergeCell ref="C2:C5"/>
    <mergeCell ref="C7:C21"/>
    <mergeCell ref="D2:D5"/>
    <mergeCell ref="D7:D21"/>
    <mergeCell ref="E2:E5"/>
    <mergeCell ref="E7:E21"/>
    <mergeCell ref="F2:F5"/>
    <mergeCell ref="F7:F21"/>
    <mergeCell ref="G2:G5"/>
    <mergeCell ref="G7:G21"/>
    <mergeCell ref="H2:H5"/>
    <mergeCell ref="I2:I5"/>
    <mergeCell ref="J3:J5"/>
    <mergeCell ref="K2:K5"/>
    <mergeCell ref="K7:K21"/>
  </mergeCells>
  <pageMargins left="0.590277777777778" right="0.196527777777778" top="0.393055555555556" bottom="0.393055555555556" header="0.298611111111111" footer="0.298611111111111"/>
  <pageSetup paperSize="9" scale="5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1"/>
  <sheetViews>
    <sheetView tabSelected="1" view="pageBreakPreview" zoomScale="60" zoomScaleNormal="70" workbookViewId="0">
      <pane xSplit="3" ySplit="5" topLeftCell="D6" activePane="bottomRight" state="frozen"/>
      <selection/>
      <selection pane="topRight"/>
      <selection pane="bottomLeft"/>
      <selection pane="bottomRight" activeCell="H6" sqref="H6"/>
    </sheetView>
  </sheetViews>
  <sheetFormatPr defaultColWidth="9" defaultRowHeight="14.4"/>
  <cols>
    <col min="1" max="1" width="5.42592592592593" style="10" customWidth="1"/>
    <col min="2" max="2" width="13.2314814814815" style="10" hidden="1" customWidth="1"/>
    <col min="3" max="3" width="16.7314814814815" style="10" customWidth="1"/>
    <col min="4" max="4" width="9.77777777777778" style="10" customWidth="1"/>
    <col min="5" max="5" width="8.33333333333333" style="10" customWidth="1"/>
    <col min="6" max="6" width="12.5" style="10" customWidth="1"/>
    <col min="7" max="7" width="12.1296296296296" style="10" customWidth="1"/>
    <col min="8" max="8" width="65.712962962963" style="11" customWidth="1"/>
    <col min="9" max="9" width="5.75" style="10" hidden="1" customWidth="1"/>
    <col min="10" max="10" width="7.44444444444444" style="10" hidden="1" customWidth="1"/>
    <col min="11" max="11" width="8.58333333333333" style="10" customWidth="1"/>
    <col min="12" max="12" width="8.02777777777778" style="10" customWidth="1"/>
    <col min="13" max="13" width="19.1944444444444" style="10" customWidth="1"/>
    <col min="14" max="14" width="8.02777777777778" style="10" customWidth="1"/>
    <col min="15" max="15" width="15.537037037037" style="12" customWidth="1"/>
    <col min="16" max="16" width="14.5555555555556" style="12" customWidth="1"/>
    <col min="17" max="17" width="16.0740740740741" style="12" customWidth="1"/>
    <col min="18" max="21" width="15.1388888888889" style="12" customWidth="1"/>
    <col min="22" max="22" width="8.39814814814815" style="12" hidden="1" customWidth="1"/>
    <col min="23" max="23" width="7.77777777777778" style="12" hidden="1" customWidth="1"/>
    <col min="24" max="24" width="7.84259259259259" style="12" hidden="1" customWidth="1"/>
    <col min="25" max="25" width="46.0277777777778" style="10" customWidth="1"/>
    <col min="26" max="16384" width="9" style="13"/>
  </cols>
  <sheetData>
    <row r="1" s="1" customFormat="1" ht="37" customHeight="1" spans="1:25">
      <c r="A1" s="14" t="s">
        <v>59</v>
      </c>
      <c r="B1" s="14"/>
      <c r="C1" s="14"/>
      <c r="D1" s="14"/>
      <c r="E1" s="14"/>
      <c r="F1" s="14"/>
      <c r="G1" s="14"/>
      <c r="H1" s="14"/>
      <c r="I1" s="14"/>
      <c r="J1" s="14"/>
      <c r="K1" s="14"/>
      <c r="L1" s="14"/>
      <c r="M1" s="14"/>
      <c r="N1" s="14"/>
      <c r="O1" s="26"/>
      <c r="P1" s="26"/>
      <c r="Q1" s="26"/>
      <c r="R1" s="26"/>
      <c r="S1" s="26"/>
      <c r="T1" s="26"/>
      <c r="U1" s="26"/>
      <c r="V1" s="14"/>
      <c r="W1" s="14"/>
      <c r="X1" s="14"/>
      <c r="Y1" s="14"/>
    </row>
    <row r="2" s="2" customFormat="1" ht="30" customHeight="1" spans="1:25">
      <c r="A2" s="15" t="s">
        <v>60</v>
      </c>
      <c r="B2" s="16" t="s">
        <v>61</v>
      </c>
      <c r="C2" s="16" t="s">
        <v>2</v>
      </c>
      <c r="D2" s="16" t="s">
        <v>3</v>
      </c>
      <c r="E2" s="16" t="s">
        <v>4</v>
      </c>
      <c r="F2" s="16" t="s">
        <v>5</v>
      </c>
      <c r="G2" s="16" t="s">
        <v>6</v>
      </c>
      <c r="H2" s="16" t="s">
        <v>62</v>
      </c>
      <c r="I2" s="16" t="s">
        <v>63</v>
      </c>
      <c r="J2" s="16" t="s">
        <v>64</v>
      </c>
      <c r="K2" s="16" t="s">
        <v>65</v>
      </c>
      <c r="L2" s="27" t="s">
        <v>66</v>
      </c>
      <c r="M2" s="28" t="s">
        <v>67</v>
      </c>
      <c r="N2" s="27" t="s">
        <v>68</v>
      </c>
      <c r="O2" s="27" t="s">
        <v>10</v>
      </c>
      <c r="P2" s="27"/>
      <c r="Q2" s="27"/>
      <c r="R2" s="27"/>
      <c r="S2" s="27"/>
      <c r="T2" s="27"/>
      <c r="U2" s="27"/>
      <c r="V2" s="27"/>
      <c r="W2" s="27"/>
      <c r="X2" s="27"/>
      <c r="Y2" s="16" t="s">
        <v>11</v>
      </c>
    </row>
    <row r="3" s="2" customFormat="1" ht="30" customHeight="1" spans="1:25">
      <c r="A3" s="15"/>
      <c r="B3" s="16"/>
      <c r="C3" s="16"/>
      <c r="D3" s="16"/>
      <c r="E3" s="16"/>
      <c r="F3" s="16"/>
      <c r="G3" s="16"/>
      <c r="H3" s="16"/>
      <c r="I3" s="16"/>
      <c r="J3" s="16"/>
      <c r="K3" s="16"/>
      <c r="L3" s="27"/>
      <c r="M3" s="29"/>
      <c r="N3" s="27"/>
      <c r="O3" s="27" t="s">
        <v>69</v>
      </c>
      <c r="P3" s="28" t="s">
        <v>70</v>
      </c>
      <c r="Q3" s="27" t="s">
        <v>71</v>
      </c>
      <c r="R3" s="27"/>
      <c r="S3" s="27"/>
      <c r="T3" s="27"/>
      <c r="U3" s="27" t="s">
        <v>72</v>
      </c>
      <c r="V3" s="27" t="s">
        <v>73</v>
      </c>
      <c r="W3" s="27"/>
      <c r="X3" s="27"/>
      <c r="Y3" s="16"/>
    </row>
    <row r="4" s="2" customFormat="1" ht="92" customHeight="1" spans="1:25">
      <c r="A4" s="15"/>
      <c r="B4" s="16"/>
      <c r="C4" s="16"/>
      <c r="D4" s="16"/>
      <c r="E4" s="16"/>
      <c r="F4" s="16"/>
      <c r="G4" s="16"/>
      <c r="H4" s="16"/>
      <c r="I4" s="16"/>
      <c r="J4" s="16"/>
      <c r="K4" s="16"/>
      <c r="L4" s="27"/>
      <c r="M4" s="30"/>
      <c r="N4" s="27"/>
      <c r="O4" s="27"/>
      <c r="P4" s="29"/>
      <c r="Q4" s="27" t="s">
        <v>74</v>
      </c>
      <c r="R4" s="28" t="s">
        <v>75</v>
      </c>
      <c r="S4" s="28" t="s">
        <v>76</v>
      </c>
      <c r="T4" s="28" t="s">
        <v>77</v>
      </c>
      <c r="U4" s="27"/>
      <c r="V4" s="27" t="s">
        <v>78</v>
      </c>
      <c r="W4" s="27" t="s">
        <v>79</v>
      </c>
      <c r="X4" s="27" t="s">
        <v>80</v>
      </c>
      <c r="Y4" s="16"/>
    </row>
    <row r="5" s="3" customFormat="1" ht="64" customHeight="1" spans="1:25">
      <c r="A5" s="17"/>
      <c r="B5" s="18"/>
      <c r="C5" s="18"/>
      <c r="D5" s="18"/>
      <c r="E5" s="18"/>
      <c r="F5" s="18"/>
      <c r="G5" s="18"/>
      <c r="H5" s="18"/>
      <c r="I5" s="31"/>
      <c r="J5" s="31"/>
      <c r="K5" s="31"/>
      <c r="L5" s="31"/>
      <c r="M5" s="31"/>
      <c r="N5" s="31"/>
      <c r="O5" s="31">
        <f t="shared" ref="O5:U5" si="0">SUBTOTAL(109,O6:O84)</f>
        <v>132379.949201</v>
      </c>
      <c r="P5" s="31">
        <f t="shared" si="0"/>
        <v>41051.568072</v>
      </c>
      <c r="Q5" s="31">
        <f t="shared" si="0"/>
        <v>74821.775571</v>
      </c>
      <c r="R5" s="31">
        <f t="shared" si="0"/>
        <v>74442.775571</v>
      </c>
      <c r="S5" s="31">
        <f t="shared" si="0"/>
        <v>0</v>
      </c>
      <c r="T5" s="31">
        <f t="shared" si="0"/>
        <v>379</v>
      </c>
      <c r="U5" s="31">
        <f t="shared" si="0"/>
        <v>16506.605558</v>
      </c>
      <c r="V5" s="38">
        <f>SUBTOTAL(109,V6:V55)</f>
        <v>0</v>
      </c>
      <c r="W5" s="38">
        <f>SUBTOTAL(109,W6:W55)</f>
        <v>0</v>
      </c>
      <c r="X5" s="38">
        <f>SUBTOTAL(109,X6:X55)</f>
        <v>0</v>
      </c>
      <c r="Y5" s="38"/>
    </row>
    <row r="6" s="4" customFormat="1" ht="221" customHeight="1" spans="1:25">
      <c r="A6" s="19">
        <v>1</v>
      </c>
      <c r="B6" s="20" t="s">
        <v>81</v>
      </c>
      <c r="C6" s="21" t="s">
        <v>41</v>
      </c>
      <c r="D6" s="21" t="s">
        <v>82</v>
      </c>
      <c r="E6" s="21" t="s">
        <v>17</v>
      </c>
      <c r="F6" s="21" t="s">
        <v>18</v>
      </c>
      <c r="G6" s="21" t="s">
        <v>19</v>
      </c>
      <c r="H6" s="21" t="s">
        <v>83</v>
      </c>
      <c r="I6" s="21" t="s">
        <v>84</v>
      </c>
      <c r="J6" s="21">
        <v>16</v>
      </c>
      <c r="K6" s="21" t="s">
        <v>85</v>
      </c>
      <c r="L6" s="21" t="s">
        <v>86</v>
      </c>
      <c r="M6" s="21" t="s">
        <v>87</v>
      </c>
      <c r="N6" s="21" t="s">
        <v>88</v>
      </c>
      <c r="O6" s="32">
        <v>14800</v>
      </c>
      <c r="P6" s="32"/>
      <c r="Q6" s="32">
        <v>14800</v>
      </c>
      <c r="R6" s="32">
        <v>14800</v>
      </c>
      <c r="S6" s="32"/>
      <c r="T6" s="32"/>
      <c r="U6" s="32"/>
      <c r="V6" s="39"/>
      <c r="W6" s="39"/>
      <c r="X6" s="39"/>
      <c r="Y6" s="41" t="s">
        <v>44</v>
      </c>
    </row>
    <row r="7" s="4" customFormat="1" ht="133" customHeight="1" spans="1:25">
      <c r="A7" s="19">
        <v>2</v>
      </c>
      <c r="B7" s="20" t="s">
        <v>89</v>
      </c>
      <c r="C7" s="21" t="s">
        <v>90</v>
      </c>
      <c r="D7" s="21" t="s">
        <v>91</v>
      </c>
      <c r="E7" s="21" t="s">
        <v>17</v>
      </c>
      <c r="F7" s="21" t="s">
        <v>18</v>
      </c>
      <c r="G7" s="21" t="s">
        <v>92</v>
      </c>
      <c r="H7" s="21" t="s">
        <v>93</v>
      </c>
      <c r="I7" s="21" t="s">
        <v>84</v>
      </c>
      <c r="J7" s="21">
        <v>3000</v>
      </c>
      <c r="K7" s="21" t="s">
        <v>94</v>
      </c>
      <c r="L7" s="21" t="s">
        <v>94</v>
      </c>
      <c r="M7" s="21" t="s">
        <v>87</v>
      </c>
      <c r="N7" s="21" t="s">
        <v>95</v>
      </c>
      <c r="O7" s="32">
        <v>6300</v>
      </c>
      <c r="P7" s="32"/>
      <c r="Q7" s="32">
        <v>6300</v>
      </c>
      <c r="R7" s="32">
        <v>6300</v>
      </c>
      <c r="S7" s="32"/>
      <c r="T7" s="32"/>
      <c r="U7" s="32"/>
      <c r="V7" s="39"/>
      <c r="W7" s="39"/>
      <c r="X7" s="39"/>
      <c r="Y7" s="41" t="s">
        <v>96</v>
      </c>
    </row>
    <row r="8" s="4" customFormat="1" ht="133" customHeight="1" spans="1:25">
      <c r="A8" s="19">
        <v>3</v>
      </c>
      <c r="B8" s="20" t="s">
        <v>97</v>
      </c>
      <c r="C8" s="21" t="s">
        <v>98</v>
      </c>
      <c r="D8" s="21" t="s">
        <v>91</v>
      </c>
      <c r="E8" s="21" t="s">
        <v>17</v>
      </c>
      <c r="F8" s="21" t="s">
        <v>18</v>
      </c>
      <c r="G8" s="21" t="s">
        <v>92</v>
      </c>
      <c r="H8" s="21" t="s">
        <v>99</v>
      </c>
      <c r="I8" s="21" t="s">
        <v>100</v>
      </c>
      <c r="J8" s="21" t="s">
        <v>100</v>
      </c>
      <c r="K8" s="21" t="s">
        <v>94</v>
      </c>
      <c r="L8" s="21" t="s">
        <v>94</v>
      </c>
      <c r="M8" s="21" t="s">
        <v>87</v>
      </c>
      <c r="N8" s="21" t="s">
        <v>95</v>
      </c>
      <c r="O8" s="32">
        <v>310</v>
      </c>
      <c r="P8" s="32"/>
      <c r="Q8" s="32">
        <v>310</v>
      </c>
      <c r="R8" s="32">
        <v>300</v>
      </c>
      <c r="S8" s="32"/>
      <c r="T8" s="32">
        <v>10</v>
      </c>
      <c r="U8" s="32"/>
      <c r="V8" s="39"/>
      <c r="W8" s="39"/>
      <c r="X8" s="39"/>
      <c r="Y8" s="41" t="s">
        <v>101</v>
      </c>
    </row>
    <row r="9" s="5" customFormat="1" ht="103" customHeight="1" spans="1:25">
      <c r="A9" s="19">
        <v>4</v>
      </c>
      <c r="B9" s="20" t="s">
        <v>102</v>
      </c>
      <c r="C9" s="21" t="s">
        <v>103</v>
      </c>
      <c r="D9" s="21" t="s">
        <v>82</v>
      </c>
      <c r="E9" s="21" t="s">
        <v>17</v>
      </c>
      <c r="F9" s="21" t="s">
        <v>18</v>
      </c>
      <c r="G9" s="21" t="s">
        <v>92</v>
      </c>
      <c r="H9" s="21" t="s">
        <v>104</v>
      </c>
      <c r="I9" s="21" t="s">
        <v>100</v>
      </c>
      <c r="J9" s="21" t="s">
        <v>100</v>
      </c>
      <c r="K9" s="33" t="s">
        <v>105</v>
      </c>
      <c r="L9" s="21" t="s">
        <v>105</v>
      </c>
      <c r="M9" s="21" t="s">
        <v>87</v>
      </c>
      <c r="N9" s="21" t="s">
        <v>106</v>
      </c>
      <c r="O9" s="32">
        <v>2700</v>
      </c>
      <c r="P9" s="32"/>
      <c r="Q9" s="32">
        <v>2700</v>
      </c>
      <c r="R9" s="32">
        <v>2680</v>
      </c>
      <c r="S9" s="32"/>
      <c r="T9" s="32">
        <v>20</v>
      </c>
      <c r="U9" s="32"/>
      <c r="V9" s="39"/>
      <c r="W9" s="39"/>
      <c r="X9" s="39"/>
      <c r="Y9" s="41" t="s">
        <v>107</v>
      </c>
    </row>
    <row r="10" s="5" customFormat="1" ht="124" customHeight="1" spans="1:25">
      <c r="A10" s="19">
        <v>5</v>
      </c>
      <c r="B10" s="20" t="s">
        <v>108</v>
      </c>
      <c r="C10" s="21" t="s">
        <v>109</v>
      </c>
      <c r="D10" s="21" t="s">
        <v>110</v>
      </c>
      <c r="E10" s="21" t="s">
        <v>17</v>
      </c>
      <c r="F10" s="21" t="s">
        <v>18</v>
      </c>
      <c r="G10" s="21" t="s">
        <v>92</v>
      </c>
      <c r="H10" s="21" t="s">
        <v>111</v>
      </c>
      <c r="I10" s="21" t="s">
        <v>112</v>
      </c>
      <c r="J10" s="21">
        <v>4500</v>
      </c>
      <c r="K10" s="21" t="s">
        <v>113</v>
      </c>
      <c r="L10" s="21" t="s">
        <v>113</v>
      </c>
      <c r="M10" s="21" t="s">
        <v>87</v>
      </c>
      <c r="N10" s="33" t="s">
        <v>114</v>
      </c>
      <c r="O10" s="32">
        <v>1350</v>
      </c>
      <c r="P10" s="32"/>
      <c r="Q10" s="32">
        <v>1350</v>
      </c>
      <c r="R10" s="32">
        <v>1350</v>
      </c>
      <c r="S10" s="32"/>
      <c r="T10" s="32"/>
      <c r="U10" s="32"/>
      <c r="V10" s="39"/>
      <c r="W10" s="39"/>
      <c r="X10" s="39"/>
      <c r="Y10" s="41" t="s">
        <v>115</v>
      </c>
    </row>
    <row r="11" s="6" customFormat="1" ht="95" customHeight="1" spans="1:25">
      <c r="A11" s="19">
        <v>6</v>
      </c>
      <c r="B11" s="20" t="s">
        <v>116</v>
      </c>
      <c r="C11" s="21" t="s">
        <v>117</v>
      </c>
      <c r="D11" s="21" t="s">
        <v>91</v>
      </c>
      <c r="E11" s="21" t="s">
        <v>17</v>
      </c>
      <c r="F11" s="21" t="s">
        <v>18</v>
      </c>
      <c r="G11" s="21" t="s">
        <v>92</v>
      </c>
      <c r="H11" s="21" t="s">
        <v>118</v>
      </c>
      <c r="I11" s="21" t="s">
        <v>112</v>
      </c>
      <c r="J11" s="21">
        <v>1340</v>
      </c>
      <c r="K11" s="21" t="s">
        <v>119</v>
      </c>
      <c r="L11" s="21" t="s">
        <v>119</v>
      </c>
      <c r="M11" s="21" t="s">
        <v>87</v>
      </c>
      <c r="N11" s="21" t="s">
        <v>120</v>
      </c>
      <c r="O11" s="32">
        <v>1608</v>
      </c>
      <c r="P11" s="32"/>
      <c r="Q11" s="32">
        <v>1608</v>
      </c>
      <c r="R11" s="40">
        <v>1608</v>
      </c>
      <c r="S11" s="32"/>
      <c r="T11" s="32"/>
      <c r="U11" s="32"/>
      <c r="V11" s="39"/>
      <c r="W11" s="39"/>
      <c r="X11" s="39"/>
      <c r="Y11" s="41" t="s">
        <v>121</v>
      </c>
    </row>
    <row r="12" s="5" customFormat="1" ht="115" customHeight="1" spans="1:25">
      <c r="A12" s="19">
        <v>7</v>
      </c>
      <c r="B12" s="20" t="s">
        <v>122</v>
      </c>
      <c r="C12" s="21" t="s">
        <v>123</v>
      </c>
      <c r="D12" s="21" t="s">
        <v>124</v>
      </c>
      <c r="E12" s="21" t="s">
        <v>17</v>
      </c>
      <c r="F12" s="21" t="s">
        <v>18</v>
      </c>
      <c r="G12" s="21" t="s">
        <v>92</v>
      </c>
      <c r="H12" s="21" t="s">
        <v>125</v>
      </c>
      <c r="I12" s="21" t="s">
        <v>100</v>
      </c>
      <c r="J12" s="21" t="s">
        <v>100</v>
      </c>
      <c r="K12" s="21" t="s">
        <v>105</v>
      </c>
      <c r="L12" s="21" t="s">
        <v>105</v>
      </c>
      <c r="M12" s="21" t="s">
        <v>87</v>
      </c>
      <c r="N12" s="21" t="s">
        <v>106</v>
      </c>
      <c r="O12" s="32">
        <v>250</v>
      </c>
      <c r="P12" s="32"/>
      <c r="Q12" s="32">
        <v>250</v>
      </c>
      <c r="R12" s="32">
        <v>250</v>
      </c>
      <c r="S12" s="32"/>
      <c r="T12" s="32"/>
      <c r="U12" s="32"/>
      <c r="V12" s="39"/>
      <c r="W12" s="39"/>
      <c r="X12" s="39"/>
      <c r="Y12" s="41" t="s">
        <v>126</v>
      </c>
    </row>
    <row r="13" s="5" customFormat="1" ht="104" customHeight="1" spans="1:25">
      <c r="A13" s="19">
        <v>8</v>
      </c>
      <c r="B13" s="20" t="s">
        <v>127</v>
      </c>
      <c r="C13" s="21" t="s">
        <v>128</v>
      </c>
      <c r="D13" s="21" t="s">
        <v>82</v>
      </c>
      <c r="E13" s="21" t="s">
        <v>17</v>
      </c>
      <c r="F13" s="21" t="s">
        <v>129</v>
      </c>
      <c r="G13" s="21" t="s">
        <v>130</v>
      </c>
      <c r="H13" s="21" t="s">
        <v>131</v>
      </c>
      <c r="I13" s="21" t="s">
        <v>132</v>
      </c>
      <c r="J13" s="21">
        <v>600</v>
      </c>
      <c r="K13" s="21" t="s">
        <v>105</v>
      </c>
      <c r="L13" s="21" t="s">
        <v>105</v>
      </c>
      <c r="M13" s="21" t="s">
        <v>133</v>
      </c>
      <c r="N13" s="33" t="s">
        <v>134</v>
      </c>
      <c r="O13" s="32">
        <v>112.68</v>
      </c>
      <c r="P13" s="32"/>
      <c r="Q13" s="32">
        <v>92</v>
      </c>
      <c r="R13" s="32">
        <v>92</v>
      </c>
      <c r="S13" s="32"/>
      <c r="T13" s="32"/>
      <c r="U13" s="32">
        <v>20.68</v>
      </c>
      <c r="V13" s="39"/>
      <c r="W13" s="39"/>
      <c r="X13" s="39"/>
      <c r="Y13" s="41" t="s">
        <v>135</v>
      </c>
    </row>
    <row r="14" s="5" customFormat="1" ht="163" customHeight="1" spans="1:25">
      <c r="A14" s="19">
        <v>9</v>
      </c>
      <c r="B14" s="20" t="s">
        <v>136</v>
      </c>
      <c r="C14" s="21" t="s">
        <v>137</v>
      </c>
      <c r="D14" s="21" t="s">
        <v>82</v>
      </c>
      <c r="E14" s="21" t="s">
        <v>138</v>
      </c>
      <c r="F14" s="21" t="s">
        <v>139</v>
      </c>
      <c r="G14" s="21" t="s">
        <v>140</v>
      </c>
      <c r="H14" s="22" t="s">
        <v>141</v>
      </c>
      <c r="I14" s="21" t="s">
        <v>142</v>
      </c>
      <c r="J14" s="21">
        <v>1</v>
      </c>
      <c r="K14" s="21" t="s">
        <v>143</v>
      </c>
      <c r="L14" s="21" t="s">
        <v>143</v>
      </c>
      <c r="M14" s="21" t="s">
        <v>87</v>
      </c>
      <c r="N14" s="21" t="s">
        <v>144</v>
      </c>
      <c r="O14" s="32">
        <v>1985.8</v>
      </c>
      <c r="P14" s="32">
        <v>716.273863</v>
      </c>
      <c r="Q14" s="32">
        <f t="shared" ref="Q14:Q22" si="1">O14-P14</f>
        <v>1269.526137</v>
      </c>
      <c r="R14" s="32">
        <v>1269.526137</v>
      </c>
      <c r="S14" s="32"/>
      <c r="T14" s="32"/>
      <c r="U14" s="32"/>
      <c r="V14" s="39"/>
      <c r="W14" s="39"/>
      <c r="X14" s="39"/>
      <c r="Y14" s="41" t="s">
        <v>145</v>
      </c>
    </row>
    <row r="15" s="4" customFormat="1" ht="170" customHeight="1" spans="1:25">
      <c r="A15" s="19">
        <v>10</v>
      </c>
      <c r="B15" s="20" t="s">
        <v>146</v>
      </c>
      <c r="C15" s="21" t="s">
        <v>147</v>
      </c>
      <c r="D15" s="21" t="s">
        <v>82</v>
      </c>
      <c r="E15" s="21" t="s">
        <v>138</v>
      </c>
      <c r="F15" s="21" t="s">
        <v>148</v>
      </c>
      <c r="G15" s="21" t="s">
        <v>149</v>
      </c>
      <c r="H15" s="21" t="s">
        <v>150</v>
      </c>
      <c r="I15" s="21" t="s">
        <v>151</v>
      </c>
      <c r="J15" s="21">
        <v>22</v>
      </c>
      <c r="K15" s="21" t="s">
        <v>152</v>
      </c>
      <c r="L15" s="21" t="s">
        <v>152</v>
      </c>
      <c r="M15" s="21" t="s">
        <v>87</v>
      </c>
      <c r="N15" s="21" t="s">
        <v>153</v>
      </c>
      <c r="O15" s="32">
        <v>1778.85</v>
      </c>
      <c r="P15" s="32">
        <v>492.9421</v>
      </c>
      <c r="Q15" s="32">
        <f t="shared" si="1"/>
        <v>1285.9079</v>
      </c>
      <c r="R15" s="32">
        <v>1285.9079</v>
      </c>
      <c r="S15" s="32"/>
      <c r="T15" s="32"/>
      <c r="U15" s="32"/>
      <c r="V15" s="39"/>
      <c r="W15" s="39"/>
      <c r="X15" s="39"/>
      <c r="Y15" s="41" t="s">
        <v>154</v>
      </c>
    </row>
    <row r="16" s="5" customFormat="1" ht="179" customHeight="1" spans="1:25">
      <c r="A16" s="19">
        <v>11</v>
      </c>
      <c r="B16" s="20" t="s">
        <v>155</v>
      </c>
      <c r="C16" s="21" t="s">
        <v>156</v>
      </c>
      <c r="D16" s="21" t="s">
        <v>82</v>
      </c>
      <c r="E16" s="21" t="s">
        <v>138</v>
      </c>
      <c r="F16" s="21" t="s">
        <v>148</v>
      </c>
      <c r="G16" s="21" t="s">
        <v>157</v>
      </c>
      <c r="H16" s="21" t="s">
        <v>158</v>
      </c>
      <c r="I16" s="21" t="s">
        <v>159</v>
      </c>
      <c r="J16" s="21">
        <v>3.663</v>
      </c>
      <c r="K16" s="21" t="s">
        <v>152</v>
      </c>
      <c r="L16" s="21" t="s">
        <v>152</v>
      </c>
      <c r="M16" s="21" t="s">
        <v>87</v>
      </c>
      <c r="N16" s="21" t="s">
        <v>153</v>
      </c>
      <c r="O16" s="32">
        <v>4593.82</v>
      </c>
      <c r="P16" s="32">
        <v>1244.339</v>
      </c>
      <c r="Q16" s="32">
        <f t="shared" si="1"/>
        <v>3349.481</v>
      </c>
      <c r="R16" s="32">
        <v>3349.481</v>
      </c>
      <c r="S16" s="32"/>
      <c r="T16" s="32"/>
      <c r="U16" s="32"/>
      <c r="V16" s="39"/>
      <c r="W16" s="39"/>
      <c r="X16" s="39"/>
      <c r="Y16" s="41" t="s">
        <v>154</v>
      </c>
    </row>
    <row r="17" s="5" customFormat="1" ht="131" customHeight="1" spans="1:25">
      <c r="A17" s="19">
        <v>12</v>
      </c>
      <c r="B17" s="20" t="s">
        <v>160</v>
      </c>
      <c r="C17" s="21" t="s">
        <v>161</v>
      </c>
      <c r="D17" s="21" t="s">
        <v>162</v>
      </c>
      <c r="E17" s="21" t="s">
        <v>138</v>
      </c>
      <c r="F17" s="21" t="s">
        <v>148</v>
      </c>
      <c r="G17" s="21" t="s">
        <v>157</v>
      </c>
      <c r="H17" s="21" t="s">
        <v>163</v>
      </c>
      <c r="I17" s="21" t="s">
        <v>164</v>
      </c>
      <c r="J17" s="21">
        <v>64.36</v>
      </c>
      <c r="K17" s="21" t="s">
        <v>119</v>
      </c>
      <c r="L17" s="21" t="s">
        <v>119</v>
      </c>
      <c r="M17" s="21" t="s">
        <v>87</v>
      </c>
      <c r="N17" s="21" t="s">
        <v>120</v>
      </c>
      <c r="O17" s="32">
        <v>2800</v>
      </c>
      <c r="P17" s="32">
        <v>781.80153</v>
      </c>
      <c r="Q17" s="32">
        <f t="shared" si="1"/>
        <v>2018.19847</v>
      </c>
      <c r="R17" s="32">
        <v>2018.19847</v>
      </c>
      <c r="S17" s="32"/>
      <c r="T17" s="32"/>
      <c r="U17" s="32"/>
      <c r="V17" s="39"/>
      <c r="W17" s="39"/>
      <c r="X17" s="39"/>
      <c r="Y17" s="41" t="s">
        <v>165</v>
      </c>
    </row>
    <row r="18" s="5" customFormat="1" ht="131" customHeight="1" spans="1:25">
      <c r="A18" s="19">
        <v>13</v>
      </c>
      <c r="B18" s="21" t="s">
        <v>166</v>
      </c>
      <c r="C18" s="21" t="s">
        <v>167</v>
      </c>
      <c r="D18" s="21" t="s">
        <v>162</v>
      </c>
      <c r="E18" s="21" t="s">
        <v>138</v>
      </c>
      <c r="F18" s="21" t="s">
        <v>148</v>
      </c>
      <c r="G18" s="21" t="s">
        <v>149</v>
      </c>
      <c r="H18" s="21" t="s">
        <v>168</v>
      </c>
      <c r="I18" s="21" t="s">
        <v>164</v>
      </c>
      <c r="J18" s="21">
        <v>15.79</v>
      </c>
      <c r="K18" s="21" t="s">
        <v>119</v>
      </c>
      <c r="L18" s="21" t="s">
        <v>119</v>
      </c>
      <c r="M18" s="21" t="s">
        <v>87</v>
      </c>
      <c r="N18" s="21" t="s">
        <v>120</v>
      </c>
      <c r="O18" s="32">
        <v>800</v>
      </c>
      <c r="P18" s="32">
        <v>232.2</v>
      </c>
      <c r="Q18" s="32">
        <f t="shared" si="1"/>
        <v>567.8</v>
      </c>
      <c r="R18" s="32">
        <v>567.8</v>
      </c>
      <c r="S18" s="32"/>
      <c r="T18" s="32"/>
      <c r="U18" s="32"/>
      <c r="V18" s="39"/>
      <c r="W18" s="39"/>
      <c r="X18" s="39"/>
      <c r="Y18" s="41" t="s">
        <v>165</v>
      </c>
    </row>
    <row r="19" s="5" customFormat="1" ht="270" customHeight="1" spans="1:25">
      <c r="A19" s="19">
        <v>14</v>
      </c>
      <c r="B19" s="20" t="s">
        <v>169</v>
      </c>
      <c r="C19" s="21" t="s">
        <v>170</v>
      </c>
      <c r="D19" s="21" t="s">
        <v>82</v>
      </c>
      <c r="E19" s="21" t="s">
        <v>138</v>
      </c>
      <c r="F19" s="21" t="s">
        <v>171</v>
      </c>
      <c r="G19" s="21" t="s">
        <v>172</v>
      </c>
      <c r="H19" s="21" t="s">
        <v>173</v>
      </c>
      <c r="I19" s="21" t="s">
        <v>174</v>
      </c>
      <c r="J19" s="21">
        <v>23.156</v>
      </c>
      <c r="K19" s="21" t="s">
        <v>175</v>
      </c>
      <c r="L19" s="21" t="s">
        <v>176</v>
      </c>
      <c r="M19" s="21" t="s">
        <v>87</v>
      </c>
      <c r="N19" s="34" t="s">
        <v>177</v>
      </c>
      <c r="O19" s="32">
        <v>11859.55</v>
      </c>
      <c r="P19" s="32">
        <v>10579.624349</v>
      </c>
      <c r="Q19" s="32">
        <f t="shared" si="1"/>
        <v>1279.925651</v>
      </c>
      <c r="R19" s="32">
        <v>1279.925651</v>
      </c>
      <c r="S19" s="32"/>
      <c r="T19" s="32"/>
      <c r="U19" s="32"/>
      <c r="V19" s="39"/>
      <c r="W19" s="39"/>
      <c r="X19" s="39"/>
      <c r="Y19" s="41" t="s">
        <v>178</v>
      </c>
    </row>
    <row r="20" s="5" customFormat="1" ht="409" customHeight="1" spans="1:25">
      <c r="A20" s="19">
        <v>15</v>
      </c>
      <c r="B20" s="20" t="s">
        <v>179</v>
      </c>
      <c r="C20" s="21" t="s">
        <v>180</v>
      </c>
      <c r="D20" s="21" t="s">
        <v>82</v>
      </c>
      <c r="E20" s="21" t="s">
        <v>138</v>
      </c>
      <c r="F20" s="21" t="s">
        <v>181</v>
      </c>
      <c r="G20" s="21" t="s">
        <v>182</v>
      </c>
      <c r="H20" s="21" t="s">
        <v>183</v>
      </c>
      <c r="I20" s="21" t="s">
        <v>159</v>
      </c>
      <c r="J20" s="21">
        <v>1</v>
      </c>
      <c r="K20" s="21" t="s">
        <v>24</v>
      </c>
      <c r="L20" s="21" t="s">
        <v>105</v>
      </c>
      <c r="M20" s="21" t="s">
        <v>87</v>
      </c>
      <c r="N20" s="34" t="s">
        <v>184</v>
      </c>
      <c r="O20" s="32">
        <v>3364.802</v>
      </c>
      <c r="P20" s="32">
        <v>2793.384113</v>
      </c>
      <c r="Q20" s="32">
        <f t="shared" si="1"/>
        <v>571.417887</v>
      </c>
      <c r="R20" s="32">
        <v>571.417887</v>
      </c>
      <c r="S20" s="32"/>
      <c r="T20" s="32"/>
      <c r="U20" s="32"/>
      <c r="V20" s="39"/>
      <c r="W20" s="39"/>
      <c r="X20" s="39"/>
      <c r="Y20" s="41" t="s">
        <v>185</v>
      </c>
    </row>
    <row r="21" s="5" customFormat="1" ht="317" customHeight="1" spans="1:25">
      <c r="A21" s="19">
        <v>16</v>
      </c>
      <c r="B21" s="20" t="s">
        <v>186</v>
      </c>
      <c r="C21" s="21" t="s">
        <v>187</v>
      </c>
      <c r="D21" s="21" t="s">
        <v>82</v>
      </c>
      <c r="E21" s="21" t="s">
        <v>138</v>
      </c>
      <c r="F21" s="21" t="s">
        <v>181</v>
      </c>
      <c r="G21" s="21" t="s">
        <v>188</v>
      </c>
      <c r="H21" s="22" t="s">
        <v>189</v>
      </c>
      <c r="I21" s="21" t="s">
        <v>159</v>
      </c>
      <c r="J21" s="21">
        <v>0.8</v>
      </c>
      <c r="K21" s="21" t="s">
        <v>31</v>
      </c>
      <c r="L21" s="21" t="s">
        <v>105</v>
      </c>
      <c r="M21" s="21" t="s">
        <v>87</v>
      </c>
      <c r="N21" s="34" t="s">
        <v>190</v>
      </c>
      <c r="O21" s="32">
        <v>1823.35</v>
      </c>
      <c r="P21" s="32">
        <v>1241.737053</v>
      </c>
      <c r="Q21" s="32">
        <f t="shared" si="1"/>
        <v>581.612947</v>
      </c>
      <c r="R21" s="32">
        <v>581.612947</v>
      </c>
      <c r="S21" s="32"/>
      <c r="T21" s="32"/>
      <c r="U21" s="32"/>
      <c r="V21" s="39"/>
      <c r="W21" s="39"/>
      <c r="X21" s="39"/>
      <c r="Y21" s="41" t="s">
        <v>154</v>
      </c>
    </row>
    <row r="22" s="7" customFormat="1" ht="121.8" spans="1:25">
      <c r="A22" s="19">
        <v>17</v>
      </c>
      <c r="B22" s="20" t="s">
        <v>191</v>
      </c>
      <c r="C22" s="21" t="s">
        <v>192</v>
      </c>
      <c r="D22" s="21" t="s">
        <v>162</v>
      </c>
      <c r="E22" s="21" t="s">
        <v>138</v>
      </c>
      <c r="F22" s="23" t="s">
        <v>193</v>
      </c>
      <c r="G22" s="21" t="s">
        <v>194</v>
      </c>
      <c r="H22" s="21" t="s">
        <v>195</v>
      </c>
      <c r="I22" s="23" t="s">
        <v>174</v>
      </c>
      <c r="J22" s="23">
        <v>18.302</v>
      </c>
      <c r="K22" s="21" t="s">
        <v>119</v>
      </c>
      <c r="L22" s="21" t="s">
        <v>119</v>
      </c>
      <c r="M22" s="21" t="s">
        <v>87</v>
      </c>
      <c r="N22" s="21" t="s">
        <v>120</v>
      </c>
      <c r="O22" s="35">
        <v>1143</v>
      </c>
      <c r="P22" s="35"/>
      <c r="Q22" s="32">
        <f t="shared" si="1"/>
        <v>1143</v>
      </c>
      <c r="R22" s="35">
        <v>1143</v>
      </c>
      <c r="S22" s="32"/>
      <c r="T22" s="32"/>
      <c r="U22" s="35"/>
      <c r="V22" s="35"/>
      <c r="W22" s="39"/>
      <c r="X22" s="35"/>
      <c r="Y22" s="21" t="s">
        <v>196</v>
      </c>
    </row>
    <row r="23" s="7" customFormat="1" ht="223" customHeight="1" spans="1:25">
      <c r="A23" s="19">
        <v>18</v>
      </c>
      <c r="B23" s="20" t="s">
        <v>197</v>
      </c>
      <c r="C23" s="21" t="s">
        <v>198</v>
      </c>
      <c r="D23" s="21" t="s">
        <v>110</v>
      </c>
      <c r="E23" s="21" t="s">
        <v>138</v>
      </c>
      <c r="F23" s="23" t="s">
        <v>199</v>
      </c>
      <c r="G23" s="21" t="s">
        <v>92</v>
      </c>
      <c r="H23" s="21" t="s">
        <v>200</v>
      </c>
      <c r="I23" s="23" t="s">
        <v>201</v>
      </c>
      <c r="J23" s="23">
        <v>90000</v>
      </c>
      <c r="K23" s="21" t="s">
        <v>175</v>
      </c>
      <c r="L23" s="21" t="s">
        <v>176</v>
      </c>
      <c r="M23" s="21" t="s">
        <v>87</v>
      </c>
      <c r="N23" s="21" t="s">
        <v>177</v>
      </c>
      <c r="O23" s="35">
        <v>31200.82</v>
      </c>
      <c r="P23" s="35">
        <v>22704.894442</v>
      </c>
      <c r="Q23" s="35">
        <v>1800</v>
      </c>
      <c r="R23" s="35">
        <v>1800</v>
      </c>
      <c r="S23" s="32"/>
      <c r="T23" s="32"/>
      <c r="U23" s="35">
        <f>O23-P23-Q23</f>
        <v>6695.925558</v>
      </c>
      <c r="V23" s="35"/>
      <c r="W23" s="39"/>
      <c r="X23" s="35"/>
      <c r="Y23" s="21" t="s">
        <v>202</v>
      </c>
    </row>
    <row r="24" s="7" customFormat="1" ht="128" customHeight="1" spans="1:25">
      <c r="A24" s="19">
        <v>19</v>
      </c>
      <c r="B24" s="20" t="s">
        <v>203</v>
      </c>
      <c r="C24" s="21" t="s">
        <v>204</v>
      </c>
      <c r="D24" s="21" t="s">
        <v>82</v>
      </c>
      <c r="E24" s="21" t="s">
        <v>138</v>
      </c>
      <c r="F24" s="23" t="s">
        <v>193</v>
      </c>
      <c r="G24" s="21" t="s">
        <v>205</v>
      </c>
      <c r="H24" s="21" t="s">
        <v>206</v>
      </c>
      <c r="I24" s="23" t="s">
        <v>174</v>
      </c>
      <c r="J24" s="23">
        <v>10.059</v>
      </c>
      <c r="K24" s="21" t="s">
        <v>29</v>
      </c>
      <c r="L24" s="21" t="s">
        <v>176</v>
      </c>
      <c r="M24" s="21" t="s">
        <v>87</v>
      </c>
      <c r="N24" s="21" t="s">
        <v>207</v>
      </c>
      <c r="O24" s="35">
        <v>820</v>
      </c>
      <c r="P24" s="35">
        <v>264.371622</v>
      </c>
      <c r="Q24" s="35">
        <f>O24-P24</f>
        <v>555.628378</v>
      </c>
      <c r="R24" s="35">
        <v>555.628378</v>
      </c>
      <c r="S24" s="32"/>
      <c r="T24" s="32"/>
      <c r="U24" s="35"/>
      <c r="V24" s="35"/>
      <c r="W24" s="39"/>
      <c r="X24" s="35"/>
      <c r="Y24" s="21" t="s">
        <v>208</v>
      </c>
    </row>
    <row r="25" s="7" customFormat="1" ht="147" customHeight="1" spans="1:25">
      <c r="A25" s="19">
        <v>20</v>
      </c>
      <c r="B25" s="20" t="s">
        <v>209</v>
      </c>
      <c r="C25" s="21" t="s">
        <v>210</v>
      </c>
      <c r="D25" s="21" t="s">
        <v>82</v>
      </c>
      <c r="E25" s="21" t="s">
        <v>17</v>
      </c>
      <c r="F25" s="23" t="s">
        <v>211</v>
      </c>
      <c r="G25" s="21" t="s">
        <v>140</v>
      </c>
      <c r="H25" s="21" t="s">
        <v>212</v>
      </c>
      <c r="I25" s="21" t="s">
        <v>213</v>
      </c>
      <c r="J25" s="23">
        <v>86619.94</v>
      </c>
      <c r="K25" s="21" t="s">
        <v>143</v>
      </c>
      <c r="L25" s="21" t="s">
        <v>143</v>
      </c>
      <c r="M25" s="21" t="s">
        <v>87</v>
      </c>
      <c r="N25" s="21" t="s">
        <v>144</v>
      </c>
      <c r="O25" s="35">
        <v>11184</v>
      </c>
      <c r="P25" s="35"/>
      <c r="Q25" s="35">
        <v>4394</v>
      </c>
      <c r="R25" s="35">
        <v>4394</v>
      </c>
      <c r="S25" s="35"/>
      <c r="T25" s="35"/>
      <c r="U25" s="35">
        <v>6790</v>
      </c>
      <c r="V25" s="35"/>
      <c r="W25" s="39"/>
      <c r="X25" s="35"/>
      <c r="Y25" s="21" t="s">
        <v>214</v>
      </c>
    </row>
    <row r="26" s="7" customFormat="1" ht="128" customHeight="1" spans="1:25">
      <c r="A26" s="19">
        <v>21</v>
      </c>
      <c r="B26" s="20" t="s">
        <v>215</v>
      </c>
      <c r="C26" s="21" t="s">
        <v>216</v>
      </c>
      <c r="D26" s="21" t="s">
        <v>162</v>
      </c>
      <c r="E26" s="21" t="s">
        <v>217</v>
      </c>
      <c r="F26" s="23" t="s">
        <v>218</v>
      </c>
      <c r="G26" s="21" t="s">
        <v>219</v>
      </c>
      <c r="H26" s="21" t="s">
        <v>220</v>
      </c>
      <c r="I26" s="21" t="s">
        <v>164</v>
      </c>
      <c r="J26" s="23">
        <v>38</v>
      </c>
      <c r="K26" s="21" t="s">
        <v>119</v>
      </c>
      <c r="L26" s="21" t="s">
        <v>119</v>
      </c>
      <c r="M26" s="21" t="s">
        <v>87</v>
      </c>
      <c r="N26" s="21" t="s">
        <v>120</v>
      </c>
      <c r="O26" s="35">
        <v>4000</v>
      </c>
      <c r="P26" s="35"/>
      <c r="Q26" s="35">
        <v>1000</v>
      </c>
      <c r="R26" s="35">
        <v>1000</v>
      </c>
      <c r="S26" s="35"/>
      <c r="T26" s="35"/>
      <c r="U26" s="35">
        <v>3000</v>
      </c>
      <c r="V26" s="35"/>
      <c r="W26" s="39"/>
      <c r="X26" s="35"/>
      <c r="Y26" s="21" t="s">
        <v>196</v>
      </c>
    </row>
    <row r="27" s="7" customFormat="1" ht="162" customHeight="1" spans="1:25">
      <c r="A27" s="19">
        <v>22</v>
      </c>
      <c r="B27" s="20" t="s">
        <v>221</v>
      </c>
      <c r="C27" s="21" t="s">
        <v>222</v>
      </c>
      <c r="D27" s="21" t="s">
        <v>82</v>
      </c>
      <c r="E27" s="21" t="s">
        <v>17</v>
      </c>
      <c r="F27" s="23" t="s">
        <v>223</v>
      </c>
      <c r="G27" s="21" t="s">
        <v>182</v>
      </c>
      <c r="H27" s="21" t="s">
        <v>224</v>
      </c>
      <c r="I27" s="21" t="s">
        <v>225</v>
      </c>
      <c r="J27" s="23">
        <v>7276.03</v>
      </c>
      <c r="K27" s="21" t="s">
        <v>24</v>
      </c>
      <c r="L27" s="21" t="s">
        <v>152</v>
      </c>
      <c r="M27" s="21" t="s">
        <v>87</v>
      </c>
      <c r="N27" s="21" t="s">
        <v>184</v>
      </c>
      <c r="O27" s="35">
        <v>1400</v>
      </c>
      <c r="P27" s="35"/>
      <c r="Q27" s="35">
        <v>1400</v>
      </c>
      <c r="R27" s="35">
        <v>1400</v>
      </c>
      <c r="S27" s="35"/>
      <c r="T27" s="35"/>
      <c r="U27" s="35"/>
      <c r="V27" s="35"/>
      <c r="W27" s="39"/>
      <c r="X27" s="35"/>
      <c r="Y27" s="21" t="s">
        <v>185</v>
      </c>
    </row>
    <row r="28" s="7" customFormat="1" ht="168" customHeight="1" spans="1:25">
      <c r="A28" s="19">
        <v>23</v>
      </c>
      <c r="B28" s="20" t="s">
        <v>226</v>
      </c>
      <c r="C28" s="20" t="s">
        <v>227</v>
      </c>
      <c r="D28" s="21" t="s">
        <v>82</v>
      </c>
      <c r="E28" s="21" t="s">
        <v>17</v>
      </c>
      <c r="F28" s="23" t="s">
        <v>228</v>
      </c>
      <c r="G28" s="21" t="s">
        <v>229</v>
      </c>
      <c r="H28" s="22" t="s">
        <v>230</v>
      </c>
      <c r="I28" s="21" t="s">
        <v>142</v>
      </c>
      <c r="J28" s="23">
        <v>2</v>
      </c>
      <c r="K28" s="21" t="s">
        <v>36</v>
      </c>
      <c r="L28" s="21" t="s">
        <v>152</v>
      </c>
      <c r="M28" s="21" t="s">
        <v>87</v>
      </c>
      <c r="N28" s="21" t="s">
        <v>231</v>
      </c>
      <c r="O28" s="35">
        <v>450</v>
      </c>
      <c r="P28" s="35"/>
      <c r="Q28" s="35">
        <v>450</v>
      </c>
      <c r="R28" s="35">
        <v>450</v>
      </c>
      <c r="S28" s="35"/>
      <c r="T28" s="35"/>
      <c r="U28" s="35"/>
      <c r="V28" s="35"/>
      <c r="W28" s="39"/>
      <c r="X28" s="35"/>
      <c r="Y28" s="41" t="s">
        <v>154</v>
      </c>
    </row>
    <row r="29" s="7" customFormat="1" ht="245" customHeight="1" spans="1:25">
      <c r="A29" s="19">
        <v>24</v>
      </c>
      <c r="B29" s="20" t="s">
        <v>232</v>
      </c>
      <c r="C29" s="21" t="s">
        <v>233</v>
      </c>
      <c r="D29" s="21" t="s">
        <v>82</v>
      </c>
      <c r="E29" s="21" t="s">
        <v>17</v>
      </c>
      <c r="F29" s="23" t="s">
        <v>228</v>
      </c>
      <c r="G29" s="21" t="s">
        <v>229</v>
      </c>
      <c r="H29" s="21" t="s">
        <v>234</v>
      </c>
      <c r="I29" s="21" t="s">
        <v>159</v>
      </c>
      <c r="J29" s="23">
        <v>0.32</v>
      </c>
      <c r="K29" s="21" t="s">
        <v>36</v>
      </c>
      <c r="L29" s="21" t="s">
        <v>105</v>
      </c>
      <c r="M29" s="21" t="s">
        <v>87</v>
      </c>
      <c r="N29" s="21" t="s">
        <v>231</v>
      </c>
      <c r="O29" s="35">
        <v>1100</v>
      </c>
      <c r="P29" s="35"/>
      <c r="Q29" s="35">
        <v>1100</v>
      </c>
      <c r="R29" s="35">
        <v>1100</v>
      </c>
      <c r="S29" s="35"/>
      <c r="T29" s="35"/>
      <c r="U29" s="35"/>
      <c r="V29" s="35"/>
      <c r="W29" s="39"/>
      <c r="X29" s="35"/>
      <c r="Y29" s="41" t="s">
        <v>154</v>
      </c>
    </row>
    <row r="30" s="7" customFormat="1" ht="139" customHeight="1" spans="1:25">
      <c r="A30" s="19">
        <v>25</v>
      </c>
      <c r="B30" s="20" t="s">
        <v>235</v>
      </c>
      <c r="C30" s="21" t="s">
        <v>236</v>
      </c>
      <c r="D30" s="21" t="s">
        <v>82</v>
      </c>
      <c r="E30" s="21" t="s">
        <v>17</v>
      </c>
      <c r="F30" s="23" t="s">
        <v>223</v>
      </c>
      <c r="G30" s="21" t="s">
        <v>182</v>
      </c>
      <c r="H30" s="21" t="s">
        <v>237</v>
      </c>
      <c r="I30" s="21" t="s">
        <v>159</v>
      </c>
      <c r="J30" s="23">
        <v>1</v>
      </c>
      <c r="K30" s="21" t="s">
        <v>24</v>
      </c>
      <c r="L30" s="21" t="s">
        <v>105</v>
      </c>
      <c r="M30" s="21" t="s">
        <v>87</v>
      </c>
      <c r="N30" s="21" t="s">
        <v>184</v>
      </c>
      <c r="O30" s="35">
        <v>650</v>
      </c>
      <c r="P30" s="35"/>
      <c r="Q30" s="35">
        <v>650</v>
      </c>
      <c r="R30" s="35">
        <v>650</v>
      </c>
      <c r="S30" s="35"/>
      <c r="T30" s="35"/>
      <c r="U30" s="35"/>
      <c r="V30" s="35"/>
      <c r="W30" s="39"/>
      <c r="X30" s="35"/>
      <c r="Y30" s="21" t="s">
        <v>185</v>
      </c>
    </row>
    <row r="31" s="7" customFormat="1" ht="139" customHeight="1" spans="1:25">
      <c r="A31" s="19">
        <v>26</v>
      </c>
      <c r="B31" s="20" t="s">
        <v>238</v>
      </c>
      <c r="C31" s="21" t="s">
        <v>239</v>
      </c>
      <c r="D31" s="21" t="s">
        <v>82</v>
      </c>
      <c r="E31" s="21" t="s">
        <v>17</v>
      </c>
      <c r="F31" s="23" t="s">
        <v>223</v>
      </c>
      <c r="G31" s="21" t="s">
        <v>182</v>
      </c>
      <c r="H31" s="21" t="s">
        <v>240</v>
      </c>
      <c r="I31" s="21" t="s">
        <v>159</v>
      </c>
      <c r="J31" s="23">
        <v>1</v>
      </c>
      <c r="K31" s="21" t="s">
        <v>24</v>
      </c>
      <c r="L31" s="21" t="s">
        <v>105</v>
      </c>
      <c r="M31" s="21" t="s">
        <v>87</v>
      </c>
      <c r="N31" s="21" t="s">
        <v>184</v>
      </c>
      <c r="O31" s="35">
        <v>2190</v>
      </c>
      <c r="P31" s="35"/>
      <c r="Q31" s="35">
        <v>2190</v>
      </c>
      <c r="R31" s="35">
        <v>2190</v>
      </c>
      <c r="S31" s="35"/>
      <c r="T31" s="35"/>
      <c r="U31" s="35"/>
      <c r="V31" s="35"/>
      <c r="W31" s="39"/>
      <c r="X31" s="35"/>
      <c r="Y31" s="41" t="s">
        <v>154</v>
      </c>
    </row>
    <row r="32" s="7" customFormat="1" ht="123" customHeight="1" spans="1:25">
      <c r="A32" s="19">
        <v>27</v>
      </c>
      <c r="B32" s="20" t="s">
        <v>241</v>
      </c>
      <c r="C32" s="21" t="s">
        <v>242</v>
      </c>
      <c r="D32" s="21" t="s">
        <v>82</v>
      </c>
      <c r="E32" s="21" t="s">
        <v>17</v>
      </c>
      <c r="F32" s="23" t="s">
        <v>243</v>
      </c>
      <c r="G32" s="21" t="s">
        <v>244</v>
      </c>
      <c r="H32" s="22" t="s">
        <v>245</v>
      </c>
      <c r="I32" s="21" t="s">
        <v>225</v>
      </c>
      <c r="J32" s="23">
        <v>1600</v>
      </c>
      <c r="K32" s="21" t="s">
        <v>36</v>
      </c>
      <c r="L32" s="21" t="s">
        <v>105</v>
      </c>
      <c r="M32" s="21" t="s">
        <v>87</v>
      </c>
      <c r="N32" s="21" t="s">
        <v>231</v>
      </c>
      <c r="O32" s="35">
        <v>230</v>
      </c>
      <c r="P32" s="35"/>
      <c r="Q32" s="35">
        <v>230</v>
      </c>
      <c r="R32" s="35">
        <v>230</v>
      </c>
      <c r="S32" s="35"/>
      <c r="T32" s="35"/>
      <c r="U32" s="35"/>
      <c r="V32" s="35"/>
      <c r="W32" s="39"/>
      <c r="X32" s="35"/>
      <c r="Y32" s="21" t="s">
        <v>246</v>
      </c>
    </row>
    <row r="33" s="7" customFormat="1" ht="128" customHeight="1" spans="1:25">
      <c r="A33" s="19">
        <v>28</v>
      </c>
      <c r="B33" s="20" t="s">
        <v>247</v>
      </c>
      <c r="C33" s="21" t="s">
        <v>248</v>
      </c>
      <c r="D33" s="21" t="s">
        <v>110</v>
      </c>
      <c r="E33" s="21" t="s">
        <v>17</v>
      </c>
      <c r="F33" s="23" t="s">
        <v>223</v>
      </c>
      <c r="G33" s="21" t="s">
        <v>249</v>
      </c>
      <c r="H33" s="21" t="s">
        <v>250</v>
      </c>
      <c r="I33" s="23" t="s">
        <v>174</v>
      </c>
      <c r="J33" s="23">
        <v>11</v>
      </c>
      <c r="K33" s="21" t="s">
        <v>175</v>
      </c>
      <c r="L33" s="21" t="s">
        <v>176</v>
      </c>
      <c r="M33" s="21" t="s">
        <v>87</v>
      </c>
      <c r="N33" s="21" t="s">
        <v>177</v>
      </c>
      <c r="O33" s="35">
        <v>800</v>
      </c>
      <c r="P33" s="35"/>
      <c r="Q33" s="35">
        <v>800</v>
      </c>
      <c r="R33" s="35">
        <v>800</v>
      </c>
      <c r="S33" s="35"/>
      <c r="T33" s="35"/>
      <c r="U33" s="35"/>
      <c r="V33" s="35"/>
      <c r="W33" s="39"/>
      <c r="X33" s="35"/>
      <c r="Y33" s="21" t="s">
        <v>251</v>
      </c>
    </row>
    <row r="34" s="7" customFormat="1" ht="146" customHeight="1" spans="1:25">
      <c r="A34" s="19">
        <v>29</v>
      </c>
      <c r="B34" s="20" t="s">
        <v>252</v>
      </c>
      <c r="C34" s="21" t="s">
        <v>15</v>
      </c>
      <c r="D34" s="21" t="s">
        <v>82</v>
      </c>
      <c r="E34" s="21" t="s">
        <v>17</v>
      </c>
      <c r="F34" s="23" t="s">
        <v>223</v>
      </c>
      <c r="G34" s="21" t="s">
        <v>92</v>
      </c>
      <c r="H34" s="21" t="s">
        <v>253</v>
      </c>
      <c r="I34" s="21" t="s">
        <v>142</v>
      </c>
      <c r="J34" s="23">
        <v>13</v>
      </c>
      <c r="K34" s="21" t="s">
        <v>85</v>
      </c>
      <c r="L34" s="21" t="s">
        <v>105</v>
      </c>
      <c r="M34" s="21" t="s">
        <v>87</v>
      </c>
      <c r="N34" s="21" t="s">
        <v>88</v>
      </c>
      <c r="O34" s="35">
        <v>735.7458</v>
      </c>
      <c r="P34" s="35"/>
      <c r="Q34" s="35">
        <v>735.7458</v>
      </c>
      <c r="R34" s="35">
        <v>735.7458</v>
      </c>
      <c r="S34" s="35"/>
      <c r="T34" s="35"/>
      <c r="U34" s="35"/>
      <c r="V34" s="35"/>
      <c r="W34" s="39"/>
      <c r="X34" s="35"/>
      <c r="Y34" s="33" t="s">
        <v>254</v>
      </c>
    </row>
    <row r="35" s="8" customFormat="1" ht="112" customHeight="1" spans="1:25">
      <c r="A35" s="19">
        <v>30</v>
      </c>
      <c r="B35" s="20" t="s">
        <v>255</v>
      </c>
      <c r="C35" s="21" t="s">
        <v>256</v>
      </c>
      <c r="D35" s="21" t="s">
        <v>162</v>
      </c>
      <c r="E35" s="21" t="s">
        <v>17</v>
      </c>
      <c r="F35" s="23" t="s">
        <v>223</v>
      </c>
      <c r="G35" s="21" t="s">
        <v>92</v>
      </c>
      <c r="H35" s="21" t="s">
        <v>257</v>
      </c>
      <c r="I35" s="21" t="s">
        <v>258</v>
      </c>
      <c r="J35" s="23">
        <v>10</v>
      </c>
      <c r="K35" s="21" t="s">
        <v>119</v>
      </c>
      <c r="L35" s="21" t="s">
        <v>119</v>
      </c>
      <c r="M35" s="21" t="s">
        <v>87</v>
      </c>
      <c r="N35" s="21" t="s">
        <v>120</v>
      </c>
      <c r="O35" s="35">
        <v>970</v>
      </c>
      <c r="P35" s="35"/>
      <c r="Q35" s="35">
        <v>970</v>
      </c>
      <c r="R35" s="35">
        <v>970</v>
      </c>
      <c r="S35" s="35"/>
      <c r="T35" s="35"/>
      <c r="U35" s="35"/>
      <c r="V35" s="35"/>
      <c r="W35" s="39"/>
      <c r="X35" s="35"/>
      <c r="Y35" s="33" t="s">
        <v>259</v>
      </c>
    </row>
    <row r="36" s="9" customFormat="1" ht="113" customHeight="1" spans="1:25">
      <c r="A36" s="19">
        <v>31</v>
      </c>
      <c r="B36" s="20" t="s">
        <v>260</v>
      </c>
      <c r="C36" s="21" t="s">
        <v>261</v>
      </c>
      <c r="D36" s="21" t="s">
        <v>162</v>
      </c>
      <c r="E36" s="21" t="s">
        <v>262</v>
      </c>
      <c r="F36" s="23" t="s">
        <v>223</v>
      </c>
      <c r="G36" s="21" t="s">
        <v>92</v>
      </c>
      <c r="H36" s="21" t="s">
        <v>263</v>
      </c>
      <c r="I36" s="21" t="s">
        <v>142</v>
      </c>
      <c r="J36" s="23">
        <v>39</v>
      </c>
      <c r="K36" s="21" t="s">
        <v>175</v>
      </c>
      <c r="L36" s="21" t="s">
        <v>176</v>
      </c>
      <c r="M36" s="21" t="s">
        <v>87</v>
      </c>
      <c r="N36" s="21" t="s">
        <v>177</v>
      </c>
      <c r="O36" s="35">
        <v>240</v>
      </c>
      <c r="P36" s="35"/>
      <c r="Q36" s="35">
        <v>240</v>
      </c>
      <c r="R36" s="35">
        <v>240</v>
      </c>
      <c r="S36" s="35"/>
      <c r="T36" s="35"/>
      <c r="U36" s="35"/>
      <c r="V36" s="35"/>
      <c r="W36" s="39"/>
      <c r="X36" s="35"/>
      <c r="Y36" s="21" t="s">
        <v>264</v>
      </c>
    </row>
    <row r="37" s="9" customFormat="1" ht="113" customHeight="1" spans="1:25">
      <c r="A37" s="19">
        <v>32</v>
      </c>
      <c r="B37" s="20" t="s">
        <v>265</v>
      </c>
      <c r="C37" s="21" t="s">
        <v>266</v>
      </c>
      <c r="D37" s="21" t="s">
        <v>82</v>
      </c>
      <c r="E37" s="21" t="s">
        <v>17</v>
      </c>
      <c r="F37" s="23" t="s">
        <v>228</v>
      </c>
      <c r="G37" s="21" t="s">
        <v>267</v>
      </c>
      <c r="H37" s="22" t="s">
        <v>268</v>
      </c>
      <c r="I37" s="21" t="s">
        <v>225</v>
      </c>
      <c r="J37" s="23">
        <v>1700</v>
      </c>
      <c r="K37" s="21" t="s">
        <v>22</v>
      </c>
      <c r="L37" s="21" t="s">
        <v>105</v>
      </c>
      <c r="M37" s="21" t="s">
        <v>87</v>
      </c>
      <c r="N37" s="21" t="s">
        <v>269</v>
      </c>
      <c r="O37" s="35">
        <v>255</v>
      </c>
      <c r="P37" s="33"/>
      <c r="Q37" s="33">
        <v>255</v>
      </c>
      <c r="R37" s="35">
        <v>255</v>
      </c>
      <c r="S37" s="35"/>
      <c r="T37" s="35"/>
      <c r="U37" s="35"/>
      <c r="V37" s="35"/>
      <c r="W37" s="39"/>
      <c r="X37" s="35"/>
      <c r="Y37" s="21" t="s">
        <v>185</v>
      </c>
    </row>
    <row r="38" s="9" customFormat="1" ht="113" customHeight="1" spans="1:25">
      <c r="A38" s="19">
        <v>33</v>
      </c>
      <c r="B38" s="20" t="s">
        <v>270</v>
      </c>
      <c r="C38" s="21" t="s">
        <v>271</v>
      </c>
      <c r="D38" s="21" t="s">
        <v>124</v>
      </c>
      <c r="E38" s="21" t="s">
        <v>17</v>
      </c>
      <c r="F38" s="23" t="s">
        <v>223</v>
      </c>
      <c r="G38" s="21" t="s">
        <v>92</v>
      </c>
      <c r="H38" s="21" t="s">
        <v>272</v>
      </c>
      <c r="I38" s="21" t="s">
        <v>100</v>
      </c>
      <c r="J38" s="23" t="s">
        <v>100</v>
      </c>
      <c r="K38" s="21" t="s">
        <v>273</v>
      </c>
      <c r="L38" s="21" t="s">
        <v>273</v>
      </c>
      <c r="M38" s="21" t="s">
        <v>87</v>
      </c>
      <c r="N38" s="21" t="s">
        <v>274</v>
      </c>
      <c r="O38" s="36">
        <v>896</v>
      </c>
      <c r="P38" s="35"/>
      <c r="Q38" s="36">
        <v>896</v>
      </c>
      <c r="R38" s="36">
        <v>896</v>
      </c>
      <c r="S38" s="35"/>
      <c r="T38" s="35"/>
      <c r="U38" s="35"/>
      <c r="V38" s="35"/>
      <c r="W38" s="39"/>
      <c r="X38" s="35"/>
      <c r="Y38" s="22" t="s">
        <v>275</v>
      </c>
    </row>
    <row r="39" s="9" customFormat="1" ht="156" customHeight="1" spans="1:25">
      <c r="A39" s="19">
        <v>34</v>
      </c>
      <c r="B39" s="20" t="s">
        <v>276</v>
      </c>
      <c r="C39" s="20" t="s">
        <v>277</v>
      </c>
      <c r="D39" s="21" t="s">
        <v>82</v>
      </c>
      <c r="E39" s="21" t="s">
        <v>17</v>
      </c>
      <c r="F39" s="23" t="s">
        <v>228</v>
      </c>
      <c r="G39" s="20" t="s">
        <v>182</v>
      </c>
      <c r="H39" s="20" t="s">
        <v>278</v>
      </c>
      <c r="I39" s="20" t="s">
        <v>142</v>
      </c>
      <c r="J39" s="20">
        <v>1</v>
      </c>
      <c r="K39" s="20" t="s">
        <v>24</v>
      </c>
      <c r="L39" s="20" t="s">
        <v>279</v>
      </c>
      <c r="M39" s="20" t="s">
        <v>280</v>
      </c>
      <c r="N39" s="20" t="s">
        <v>184</v>
      </c>
      <c r="O39" s="20">
        <v>2200</v>
      </c>
      <c r="P39" s="20"/>
      <c r="Q39" s="20">
        <v>2200</v>
      </c>
      <c r="R39" s="20">
        <v>2200</v>
      </c>
      <c r="S39" s="20"/>
      <c r="T39" s="20"/>
      <c r="U39" s="20"/>
      <c r="V39" s="20"/>
      <c r="W39" s="20"/>
      <c r="X39" s="20"/>
      <c r="Y39" s="20" t="s">
        <v>281</v>
      </c>
    </row>
    <row r="40" s="9" customFormat="1" ht="170" customHeight="1" spans="1:25">
      <c r="A40" s="19">
        <v>35</v>
      </c>
      <c r="B40" s="20" t="s">
        <v>282</v>
      </c>
      <c r="C40" s="20" t="s">
        <v>283</v>
      </c>
      <c r="D40" s="21" t="s">
        <v>82</v>
      </c>
      <c r="E40" s="21" t="s">
        <v>17</v>
      </c>
      <c r="F40" s="23" t="s">
        <v>228</v>
      </c>
      <c r="G40" s="20" t="s">
        <v>284</v>
      </c>
      <c r="H40" s="20" t="s">
        <v>285</v>
      </c>
      <c r="I40" s="20" t="s">
        <v>142</v>
      </c>
      <c r="J40" s="20">
        <v>1</v>
      </c>
      <c r="K40" s="20" t="s">
        <v>286</v>
      </c>
      <c r="L40" s="20" t="s">
        <v>279</v>
      </c>
      <c r="M40" s="20" t="s">
        <v>280</v>
      </c>
      <c r="N40" s="20" t="s">
        <v>287</v>
      </c>
      <c r="O40" s="20">
        <v>200</v>
      </c>
      <c r="P40" s="20"/>
      <c r="Q40" s="20">
        <v>200</v>
      </c>
      <c r="R40" s="20">
        <v>200</v>
      </c>
      <c r="S40" s="20"/>
      <c r="T40" s="20"/>
      <c r="U40" s="20"/>
      <c r="V40" s="20"/>
      <c r="W40" s="20"/>
      <c r="X40" s="20"/>
      <c r="Y40" s="20" t="s">
        <v>288</v>
      </c>
    </row>
    <row r="41" s="9" customFormat="1" ht="124" customHeight="1" spans="1:25">
      <c r="A41" s="19">
        <v>36</v>
      </c>
      <c r="B41" s="20" t="s">
        <v>289</v>
      </c>
      <c r="C41" s="21" t="s">
        <v>290</v>
      </c>
      <c r="D41" s="21" t="s">
        <v>110</v>
      </c>
      <c r="E41" s="21" t="s">
        <v>17</v>
      </c>
      <c r="F41" s="21" t="s">
        <v>129</v>
      </c>
      <c r="G41" s="21" t="s">
        <v>19</v>
      </c>
      <c r="H41" s="21" t="s">
        <v>291</v>
      </c>
      <c r="I41" s="21" t="s">
        <v>292</v>
      </c>
      <c r="J41" s="21">
        <v>15000</v>
      </c>
      <c r="K41" s="21" t="s">
        <v>293</v>
      </c>
      <c r="L41" s="21" t="s">
        <v>293</v>
      </c>
      <c r="M41" s="21" t="s">
        <v>294</v>
      </c>
      <c r="N41" s="33" t="s">
        <v>295</v>
      </c>
      <c r="O41" s="32">
        <v>90</v>
      </c>
      <c r="P41" s="32"/>
      <c r="Q41" s="32">
        <v>90</v>
      </c>
      <c r="R41" s="32">
        <v>90</v>
      </c>
      <c r="S41" s="32"/>
      <c r="T41" s="32"/>
      <c r="U41" s="32"/>
      <c r="V41" s="39"/>
      <c r="W41" s="39"/>
      <c r="X41" s="39"/>
      <c r="Y41" s="41" t="s">
        <v>296</v>
      </c>
    </row>
    <row r="42" s="9" customFormat="1" ht="124" customHeight="1" spans="1:25">
      <c r="A42" s="19">
        <v>37</v>
      </c>
      <c r="B42" s="20" t="s">
        <v>297</v>
      </c>
      <c r="C42" s="21" t="s">
        <v>298</v>
      </c>
      <c r="D42" s="21" t="s">
        <v>82</v>
      </c>
      <c r="E42" s="21" t="s">
        <v>17</v>
      </c>
      <c r="F42" s="23" t="s">
        <v>299</v>
      </c>
      <c r="G42" s="21" t="s">
        <v>300</v>
      </c>
      <c r="H42" s="21" t="s">
        <v>301</v>
      </c>
      <c r="I42" s="21" t="s">
        <v>225</v>
      </c>
      <c r="J42" s="23">
        <v>500</v>
      </c>
      <c r="K42" s="21" t="s">
        <v>34</v>
      </c>
      <c r="L42" s="21" t="s">
        <v>293</v>
      </c>
      <c r="M42" s="21" t="s">
        <v>294</v>
      </c>
      <c r="N42" s="21" t="s">
        <v>302</v>
      </c>
      <c r="O42" s="35">
        <v>227</v>
      </c>
      <c r="P42" s="35"/>
      <c r="Q42" s="35">
        <v>227</v>
      </c>
      <c r="R42" s="35">
        <v>227</v>
      </c>
      <c r="S42" s="35"/>
      <c r="T42" s="35"/>
      <c r="U42" s="35"/>
      <c r="V42" s="35"/>
      <c r="W42" s="39"/>
      <c r="X42" s="35"/>
      <c r="Y42" s="33" t="s">
        <v>303</v>
      </c>
    </row>
    <row r="43" s="9" customFormat="1" ht="124" customHeight="1" spans="1:25">
      <c r="A43" s="19">
        <v>38</v>
      </c>
      <c r="B43" s="20" t="s">
        <v>304</v>
      </c>
      <c r="C43" s="21" t="s">
        <v>305</v>
      </c>
      <c r="D43" s="21" t="s">
        <v>82</v>
      </c>
      <c r="E43" s="21" t="s">
        <v>17</v>
      </c>
      <c r="F43" s="23" t="s">
        <v>306</v>
      </c>
      <c r="G43" s="21" t="s">
        <v>194</v>
      </c>
      <c r="H43" s="21" t="s">
        <v>307</v>
      </c>
      <c r="I43" s="21" t="s">
        <v>159</v>
      </c>
      <c r="J43" s="23">
        <v>0.36</v>
      </c>
      <c r="K43" s="21" t="s">
        <v>30</v>
      </c>
      <c r="L43" s="21" t="s">
        <v>105</v>
      </c>
      <c r="M43" s="21" t="s">
        <v>294</v>
      </c>
      <c r="N43" s="21" t="s">
        <v>308</v>
      </c>
      <c r="O43" s="35">
        <v>540</v>
      </c>
      <c r="P43" s="35"/>
      <c r="Q43" s="35">
        <v>540</v>
      </c>
      <c r="R43" s="35">
        <v>540</v>
      </c>
      <c r="S43" s="35"/>
      <c r="T43" s="35"/>
      <c r="U43" s="35"/>
      <c r="V43" s="35"/>
      <c r="W43" s="39"/>
      <c r="X43" s="35"/>
      <c r="Y43" s="21" t="s">
        <v>309</v>
      </c>
    </row>
    <row r="44" s="9" customFormat="1" ht="107" customHeight="1" spans="1:25">
      <c r="A44" s="19">
        <v>39</v>
      </c>
      <c r="B44" s="20" t="s">
        <v>310</v>
      </c>
      <c r="C44" s="21" t="s">
        <v>311</v>
      </c>
      <c r="D44" s="21" t="s">
        <v>82</v>
      </c>
      <c r="E44" s="21" t="s">
        <v>17</v>
      </c>
      <c r="F44" s="23" t="s">
        <v>223</v>
      </c>
      <c r="G44" s="21" t="s">
        <v>205</v>
      </c>
      <c r="H44" s="21" t="s">
        <v>312</v>
      </c>
      <c r="I44" s="21" t="s">
        <v>225</v>
      </c>
      <c r="J44" s="23">
        <v>4500</v>
      </c>
      <c r="K44" s="21" t="s">
        <v>29</v>
      </c>
      <c r="L44" s="21" t="s">
        <v>105</v>
      </c>
      <c r="M44" s="21" t="s">
        <v>294</v>
      </c>
      <c r="N44" s="21" t="s">
        <v>313</v>
      </c>
      <c r="O44" s="35">
        <v>675</v>
      </c>
      <c r="P44" s="35"/>
      <c r="Q44" s="35">
        <v>675</v>
      </c>
      <c r="R44" s="35">
        <v>675</v>
      </c>
      <c r="S44" s="35"/>
      <c r="T44" s="35"/>
      <c r="U44" s="35"/>
      <c r="V44" s="35"/>
      <c r="W44" s="39"/>
      <c r="X44" s="35"/>
      <c r="Y44" s="21" t="s">
        <v>314</v>
      </c>
    </row>
    <row r="45" s="9" customFormat="1" ht="142" customHeight="1" spans="1:25">
      <c r="A45" s="19">
        <v>40</v>
      </c>
      <c r="B45" s="20" t="s">
        <v>315</v>
      </c>
      <c r="C45" s="21" t="s">
        <v>316</v>
      </c>
      <c r="D45" s="21" t="s">
        <v>124</v>
      </c>
      <c r="E45" s="21" t="s">
        <v>17</v>
      </c>
      <c r="F45" s="23" t="s">
        <v>223</v>
      </c>
      <c r="G45" s="21" t="s">
        <v>92</v>
      </c>
      <c r="H45" s="24" t="s">
        <v>317</v>
      </c>
      <c r="I45" s="21" t="s">
        <v>100</v>
      </c>
      <c r="J45" s="23" t="s">
        <v>100</v>
      </c>
      <c r="K45" s="21" t="s">
        <v>35</v>
      </c>
      <c r="L45" s="21" t="s">
        <v>152</v>
      </c>
      <c r="M45" s="21" t="s">
        <v>294</v>
      </c>
      <c r="N45" s="21" t="s">
        <v>318</v>
      </c>
      <c r="O45" s="37">
        <v>130</v>
      </c>
      <c r="P45" s="35"/>
      <c r="Q45" s="35">
        <v>130</v>
      </c>
      <c r="R45" s="35">
        <v>130</v>
      </c>
      <c r="S45" s="35"/>
      <c r="T45" s="35"/>
      <c r="U45" s="35"/>
      <c r="V45" s="35"/>
      <c r="W45" s="39"/>
      <c r="X45" s="35"/>
      <c r="Y45" s="21" t="s">
        <v>319</v>
      </c>
    </row>
    <row r="46" s="9" customFormat="1" ht="112" customHeight="1" spans="1:25">
      <c r="A46" s="19">
        <v>41</v>
      </c>
      <c r="B46" s="20" t="s">
        <v>320</v>
      </c>
      <c r="C46" s="21" t="s">
        <v>321</v>
      </c>
      <c r="D46" s="21" t="s">
        <v>82</v>
      </c>
      <c r="E46" s="21" t="s">
        <v>17</v>
      </c>
      <c r="F46" s="23" t="s">
        <v>322</v>
      </c>
      <c r="G46" s="21" t="s">
        <v>323</v>
      </c>
      <c r="H46" s="21" t="s">
        <v>324</v>
      </c>
      <c r="I46" s="21" t="s">
        <v>225</v>
      </c>
      <c r="J46" s="23">
        <v>130</v>
      </c>
      <c r="K46" s="21" t="s">
        <v>325</v>
      </c>
      <c r="L46" s="21" t="s">
        <v>105</v>
      </c>
      <c r="M46" s="21" t="s">
        <v>294</v>
      </c>
      <c r="N46" s="21" t="s">
        <v>326</v>
      </c>
      <c r="O46" s="35">
        <v>100.491401</v>
      </c>
      <c r="P46" s="35"/>
      <c r="Q46" s="35">
        <v>100.491401</v>
      </c>
      <c r="R46" s="35">
        <v>100.491401</v>
      </c>
      <c r="S46" s="35"/>
      <c r="T46" s="35"/>
      <c r="U46" s="35"/>
      <c r="V46" s="35"/>
      <c r="W46" s="39"/>
      <c r="X46" s="35"/>
      <c r="Y46" s="21" t="s">
        <v>327</v>
      </c>
    </row>
    <row r="47" s="9" customFormat="1" ht="112" customHeight="1" spans="1:25">
      <c r="A47" s="19">
        <v>42</v>
      </c>
      <c r="B47" s="20" t="s">
        <v>328</v>
      </c>
      <c r="C47" s="20" t="s">
        <v>329</v>
      </c>
      <c r="D47" s="21" t="s">
        <v>162</v>
      </c>
      <c r="E47" s="21" t="s">
        <v>17</v>
      </c>
      <c r="F47" s="23" t="s">
        <v>330</v>
      </c>
      <c r="G47" s="20" t="s">
        <v>331</v>
      </c>
      <c r="H47" s="20" t="s">
        <v>332</v>
      </c>
      <c r="I47" s="20" t="s">
        <v>333</v>
      </c>
      <c r="J47" s="20">
        <v>757</v>
      </c>
      <c r="K47" s="20" t="s">
        <v>334</v>
      </c>
      <c r="L47" s="20" t="s">
        <v>335</v>
      </c>
      <c r="M47" s="21" t="s">
        <v>336</v>
      </c>
      <c r="N47" s="20" t="s">
        <v>337</v>
      </c>
      <c r="O47" s="37">
        <v>400</v>
      </c>
      <c r="P47" s="37"/>
      <c r="Q47" s="37">
        <v>400</v>
      </c>
      <c r="R47" s="37">
        <v>400</v>
      </c>
      <c r="S47" s="37"/>
      <c r="T47" s="37"/>
      <c r="U47" s="37"/>
      <c r="V47" s="20"/>
      <c r="W47" s="39"/>
      <c r="X47" s="20"/>
      <c r="Y47" s="20" t="s">
        <v>338</v>
      </c>
    </row>
    <row r="48" s="9" customFormat="1" ht="112" customHeight="1" spans="1:25">
      <c r="A48" s="19">
        <v>43</v>
      </c>
      <c r="B48" s="20" t="s">
        <v>339</v>
      </c>
      <c r="C48" s="21" t="s">
        <v>340</v>
      </c>
      <c r="D48" s="21" t="s">
        <v>162</v>
      </c>
      <c r="E48" s="21" t="s">
        <v>17</v>
      </c>
      <c r="F48" s="23" t="s">
        <v>330</v>
      </c>
      <c r="G48" s="20" t="s">
        <v>331</v>
      </c>
      <c r="H48" s="21" t="s">
        <v>341</v>
      </c>
      <c r="I48" s="23" t="s">
        <v>333</v>
      </c>
      <c r="J48" s="23">
        <v>765</v>
      </c>
      <c r="K48" s="20" t="s">
        <v>334</v>
      </c>
      <c r="L48" s="20" t="s">
        <v>335</v>
      </c>
      <c r="M48" s="21" t="s">
        <v>336</v>
      </c>
      <c r="N48" s="21" t="s">
        <v>342</v>
      </c>
      <c r="O48" s="35">
        <v>400</v>
      </c>
      <c r="P48" s="35"/>
      <c r="Q48" s="35">
        <v>400</v>
      </c>
      <c r="R48" s="35">
        <v>400</v>
      </c>
      <c r="S48" s="35"/>
      <c r="T48" s="35"/>
      <c r="U48" s="35"/>
      <c r="V48" s="35"/>
      <c r="W48" s="39"/>
      <c r="X48" s="35"/>
      <c r="Y48" s="20" t="s">
        <v>338</v>
      </c>
    </row>
    <row r="49" s="9" customFormat="1" ht="112" customHeight="1" spans="1:25">
      <c r="A49" s="19">
        <v>44</v>
      </c>
      <c r="B49" s="20" t="s">
        <v>343</v>
      </c>
      <c r="C49" s="21" t="s">
        <v>344</v>
      </c>
      <c r="D49" s="21" t="s">
        <v>82</v>
      </c>
      <c r="E49" s="21" t="s">
        <v>17</v>
      </c>
      <c r="F49" s="23" t="s">
        <v>330</v>
      </c>
      <c r="G49" s="20" t="s">
        <v>331</v>
      </c>
      <c r="H49" s="21" t="s">
        <v>345</v>
      </c>
      <c r="I49" s="23" t="s">
        <v>174</v>
      </c>
      <c r="J49" s="23">
        <v>5.011</v>
      </c>
      <c r="K49" s="20" t="s">
        <v>334</v>
      </c>
      <c r="L49" s="20" t="s">
        <v>335</v>
      </c>
      <c r="M49" s="21" t="s">
        <v>336</v>
      </c>
      <c r="N49" s="21" t="s">
        <v>342</v>
      </c>
      <c r="O49" s="35">
        <v>400</v>
      </c>
      <c r="P49" s="35"/>
      <c r="Q49" s="35">
        <v>400</v>
      </c>
      <c r="R49" s="35">
        <v>400</v>
      </c>
      <c r="S49" s="35"/>
      <c r="T49" s="35"/>
      <c r="U49" s="35"/>
      <c r="V49" s="35"/>
      <c r="W49" s="39"/>
      <c r="X49" s="35"/>
      <c r="Y49" s="42" t="s">
        <v>346</v>
      </c>
    </row>
    <row r="50" s="9" customFormat="1" ht="124" customHeight="1" spans="1:25">
      <c r="A50" s="19">
        <v>45</v>
      </c>
      <c r="B50" s="20" t="s">
        <v>347</v>
      </c>
      <c r="C50" s="21" t="s">
        <v>348</v>
      </c>
      <c r="D50" s="21" t="s">
        <v>82</v>
      </c>
      <c r="E50" s="21" t="s">
        <v>17</v>
      </c>
      <c r="F50" s="23" t="s">
        <v>330</v>
      </c>
      <c r="G50" s="21" t="s">
        <v>300</v>
      </c>
      <c r="H50" s="21" t="s">
        <v>349</v>
      </c>
      <c r="I50" s="23" t="s">
        <v>174</v>
      </c>
      <c r="J50" s="23">
        <v>5.455</v>
      </c>
      <c r="K50" s="21" t="s">
        <v>34</v>
      </c>
      <c r="L50" s="20" t="s">
        <v>335</v>
      </c>
      <c r="M50" s="21" t="s">
        <v>336</v>
      </c>
      <c r="N50" s="21" t="s">
        <v>302</v>
      </c>
      <c r="O50" s="35">
        <v>400</v>
      </c>
      <c r="P50" s="35"/>
      <c r="Q50" s="35">
        <v>400</v>
      </c>
      <c r="R50" s="35">
        <v>400</v>
      </c>
      <c r="S50" s="35"/>
      <c r="T50" s="35"/>
      <c r="U50" s="35"/>
      <c r="V50" s="35"/>
      <c r="W50" s="39"/>
      <c r="X50" s="35"/>
      <c r="Y50" s="42" t="s">
        <v>346</v>
      </c>
    </row>
    <row r="51" s="9" customFormat="1" ht="102" customHeight="1" spans="1:25">
      <c r="A51" s="19">
        <v>46</v>
      </c>
      <c r="B51" s="20" t="s">
        <v>350</v>
      </c>
      <c r="C51" s="21" t="s">
        <v>351</v>
      </c>
      <c r="D51" s="21" t="s">
        <v>162</v>
      </c>
      <c r="E51" s="21" t="s">
        <v>17</v>
      </c>
      <c r="F51" s="23" t="s">
        <v>330</v>
      </c>
      <c r="G51" s="21" t="s">
        <v>352</v>
      </c>
      <c r="H51" s="21" t="s">
        <v>353</v>
      </c>
      <c r="I51" s="23" t="s">
        <v>174</v>
      </c>
      <c r="J51" s="23">
        <v>18.56</v>
      </c>
      <c r="K51" s="21" t="s">
        <v>37</v>
      </c>
      <c r="L51" s="20" t="s">
        <v>335</v>
      </c>
      <c r="M51" s="21" t="s">
        <v>336</v>
      </c>
      <c r="N51" s="21" t="s">
        <v>354</v>
      </c>
      <c r="O51" s="35">
        <v>400</v>
      </c>
      <c r="P51" s="35"/>
      <c r="Q51" s="35">
        <v>400</v>
      </c>
      <c r="R51" s="35">
        <v>400</v>
      </c>
      <c r="S51" s="35"/>
      <c r="T51" s="35"/>
      <c r="U51" s="35"/>
      <c r="V51" s="35"/>
      <c r="W51" s="39"/>
      <c r="X51" s="35"/>
      <c r="Y51" s="21" t="s">
        <v>196</v>
      </c>
    </row>
    <row r="52" s="9" customFormat="1" ht="119" customHeight="1" spans="1:25">
      <c r="A52" s="19">
        <v>47</v>
      </c>
      <c r="B52" s="20" t="s">
        <v>355</v>
      </c>
      <c r="C52" s="21" t="s">
        <v>356</v>
      </c>
      <c r="D52" s="21" t="s">
        <v>82</v>
      </c>
      <c r="E52" s="21" t="s">
        <v>17</v>
      </c>
      <c r="F52" s="23" t="s">
        <v>330</v>
      </c>
      <c r="G52" s="21" t="s">
        <v>149</v>
      </c>
      <c r="H52" s="21" t="s">
        <v>357</v>
      </c>
      <c r="I52" s="23" t="s">
        <v>174</v>
      </c>
      <c r="J52" s="23">
        <v>4.5</v>
      </c>
      <c r="K52" s="21" t="s">
        <v>32</v>
      </c>
      <c r="L52" s="20" t="s">
        <v>335</v>
      </c>
      <c r="M52" s="21" t="s">
        <v>336</v>
      </c>
      <c r="N52" s="20" t="s">
        <v>358</v>
      </c>
      <c r="O52" s="35">
        <v>350</v>
      </c>
      <c r="P52" s="35"/>
      <c r="Q52" s="35">
        <v>350</v>
      </c>
      <c r="R52" s="35">
        <v>350</v>
      </c>
      <c r="S52" s="35"/>
      <c r="T52" s="35"/>
      <c r="U52" s="35"/>
      <c r="V52" s="35"/>
      <c r="W52" s="39"/>
      <c r="X52" s="35"/>
      <c r="Y52" s="42" t="s">
        <v>346</v>
      </c>
    </row>
    <row r="53" s="9" customFormat="1" ht="102" customHeight="1" spans="1:25">
      <c r="A53" s="19">
        <v>48</v>
      </c>
      <c r="B53" s="20" t="s">
        <v>359</v>
      </c>
      <c r="C53" s="21" t="s">
        <v>360</v>
      </c>
      <c r="D53" s="21" t="s">
        <v>82</v>
      </c>
      <c r="E53" s="21" t="s">
        <v>17</v>
      </c>
      <c r="F53" s="23" t="s">
        <v>330</v>
      </c>
      <c r="G53" s="21" t="s">
        <v>352</v>
      </c>
      <c r="H53" s="21" t="s">
        <v>361</v>
      </c>
      <c r="I53" s="23" t="s">
        <v>174</v>
      </c>
      <c r="J53" s="23">
        <v>1.371</v>
      </c>
      <c r="K53" s="21" t="s">
        <v>37</v>
      </c>
      <c r="L53" s="20" t="s">
        <v>335</v>
      </c>
      <c r="M53" s="21" t="s">
        <v>336</v>
      </c>
      <c r="N53" s="21" t="s">
        <v>354</v>
      </c>
      <c r="O53" s="35">
        <v>113</v>
      </c>
      <c r="P53" s="35"/>
      <c r="Q53" s="35">
        <v>113</v>
      </c>
      <c r="R53" s="35">
        <v>113</v>
      </c>
      <c r="S53" s="35"/>
      <c r="T53" s="35"/>
      <c r="U53" s="35"/>
      <c r="V53" s="35"/>
      <c r="W53" s="39"/>
      <c r="X53" s="35"/>
      <c r="Y53" s="42" t="s">
        <v>346</v>
      </c>
    </row>
    <row r="54" s="9" customFormat="1" ht="115" customHeight="1" spans="1:25">
      <c r="A54" s="19">
        <v>49</v>
      </c>
      <c r="B54" s="20" t="s">
        <v>362</v>
      </c>
      <c r="C54" s="21" t="s">
        <v>363</v>
      </c>
      <c r="D54" s="21" t="s">
        <v>162</v>
      </c>
      <c r="E54" s="21" t="s">
        <v>17</v>
      </c>
      <c r="F54" s="23" t="s">
        <v>223</v>
      </c>
      <c r="G54" s="21" t="s">
        <v>92</v>
      </c>
      <c r="H54" s="21" t="s">
        <v>364</v>
      </c>
      <c r="I54" s="23" t="s">
        <v>174</v>
      </c>
      <c r="J54" s="23">
        <v>2</v>
      </c>
      <c r="K54" s="21" t="s">
        <v>286</v>
      </c>
      <c r="L54" s="20" t="s">
        <v>335</v>
      </c>
      <c r="M54" s="21" t="s">
        <v>336</v>
      </c>
      <c r="N54" s="20" t="s">
        <v>287</v>
      </c>
      <c r="O54" s="35">
        <v>400</v>
      </c>
      <c r="P54" s="35"/>
      <c r="Q54" s="35">
        <v>400</v>
      </c>
      <c r="R54" s="35">
        <v>400</v>
      </c>
      <c r="S54" s="35"/>
      <c r="T54" s="35"/>
      <c r="U54" s="35"/>
      <c r="V54" s="35"/>
      <c r="W54" s="39"/>
      <c r="X54" s="35"/>
      <c r="Y54" s="42" t="s">
        <v>365</v>
      </c>
    </row>
    <row r="55" s="9" customFormat="1" ht="124" customHeight="1" spans="1:25">
      <c r="A55" s="19">
        <v>50</v>
      </c>
      <c r="B55" s="20" t="s">
        <v>366</v>
      </c>
      <c r="C55" s="21" t="s">
        <v>367</v>
      </c>
      <c r="D55" s="21" t="s">
        <v>162</v>
      </c>
      <c r="E55" s="21" t="s">
        <v>17</v>
      </c>
      <c r="F55" s="23" t="s">
        <v>223</v>
      </c>
      <c r="G55" s="21" t="s">
        <v>92</v>
      </c>
      <c r="H55" s="21" t="s">
        <v>368</v>
      </c>
      <c r="I55" s="21" t="s">
        <v>369</v>
      </c>
      <c r="J55" s="23">
        <v>10000</v>
      </c>
      <c r="K55" s="21" t="s">
        <v>286</v>
      </c>
      <c r="L55" s="20" t="s">
        <v>335</v>
      </c>
      <c r="M55" s="21" t="s">
        <v>336</v>
      </c>
      <c r="N55" s="20" t="s">
        <v>287</v>
      </c>
      <c r="O55" s="35">
        <v>318</v>
      </c>
      <c r="P55" s="35"/>
      <c r="Q55" s="35">
        <v>318</v>
      </c>
      <c r="R55" s="35">
        <v>318</v>
      </c>
      <c r="S55" s="35"/>
      <c r="T55" s="35"/>
      <c r="U55" s="35"/>
      <c r="V55" s="35"/>
      <c r="W55" s="39"/>
      <c r="X55" s="35"/>
      <c r="Y55" s="42" t="s">
        <v>370</v>
      </c>
    </row>
    <row r="56" s="7" customFormat="1" ht="127" customHeight="1" spans="1:25">
      <c r="A56" s="20">
        <v>51</v>
      </c>
      <c r="B56" s="20" t="s">
        <v>371</v>
      </c>
      <c r="C56" s="20" t="s">
        <v>372</v>
      </c>
      <c r="D56" s="20" t="s">
        <v>82</v>
      </c>
      <c r="E56" s="20" t="s">
        <v>17</v>
      </c>
      <c r="F56" s="20" t="s">
        <v>373</v>
      </c>
      <c r="G56" s="20" t="s">
        <v>92</v>
      </c>
      <c r="H56" s="25" t="s">
        <v>374</v>
      </c>
      <c r="I56" s="20" t="s">
        <v>369</v>
      </c>
      <c r="J56" s="20">
        <v>1</v>
      </c>
      <c r="K56" s="20" t="s">
        <v>143</v>
      </c>
      <c r="L56" s="20" t="s">
        <v>143</v>
      </c>
      <c r="M56" s="20" t="s">
        <v>87</v>
      </c>
      <c r="N56" s="20" t="s">
        <v>144</v>
      </c>
      <c r="O56" s="20">
        <v>690</v>
      </c>
      <c r="P56" s="37"/>
      <c r="Q56" s="20">
        <v>690</v>
      </c>
      <c r="R56" s="20">
        <v>690</v>
      </c>
      <c r="S56" s="37"/>
      <c r="T56" s="37"/>
      <c r="U56" s="37"/>
      <c r="V56" s="37"/>
      <c r="W56" s="37"/>
      <c r="X56" s="37"/>
      <c r="Y56" s="20" t="s">
        <v>375</v>
      </c>
    </row>
    <row r="57" s="7" customFormat="1" ht="125" customHeight="1" spans="1:25">
      <c r="A57" s="20">
        <v>52</v>
      </c>
      <c r="B57" s="20" t="s">
        <v>376</v>
      </c>
      <c r="C57" s="20" t="s">
        <v>377</v>
      </c>
      <c r="D57" s="20" t="s">
        <v>162</v>
      </c>
      <c r="E57" s="20" t="s">
        <v>17</v>
      </c>
      <c r="F57" s="20" t="s">
        <v>373</v>
      </c>
      <c r="G57" s="21" t="s">
        <v>267</v>
      </c>
      <c r="H57" s="25" t="s">
        <v>378</v>
      </c>
      <c r="I57" s="20" t="s">
        <v>100</v>
      </c>
      <c r="J57" s="20" t="s">
        <v>100</v>
      </c>
      <c r="K57" s="20" t="s">
        <v>22</v>
      </c>
      <c r="L57" s="20" t="s">
        <v>105</v>
      </c>
      <c r="M57" s="20" t="s">
        <v>87</v>
      </c>
      <c r="N57" s="21" t="s">
        <v>379</v>
      </c>
      <c r="O57" s="20">
        <v>23.52</v>
      </c>
      <c r="P57" s="37"/>
      <c r="Q57" s="20">
        <v>23.52</v>
      </c>
      <c r="R57" s="20">
        <v>23.52</v>
      </c>
      <c r="S57" s="37"/>
      <c r="T57" s="37"/>
      <c r="U57" s="37"/>
      <c r="V57" s="37"/>
      <c r="W57" s="37"/>
      <c r="X57" s="37"/>
      <c r="Y57" s="20" t="s">
        <v>380</v>
      </c>
    </row>
    <row r="58" s="7" customFormat="1" ht="125" customHeight="1" spans="1:25">
      <c r="A58" s="20">
        <v>53</v>
      </c>
      <c r="B58" s="20" t="s">
        <v>381</v>
      </c>
      <c r="C58" s="20" t="s">
        <v>382</v>
      </c>
      <c r="D58" s="20" t="s">
        <v>162</v>
      </c>
      <c r="E58" s="20" t="s">
        <v>17</v>
      </c>
      <c r="F58" s="20" t="s">
        <v>373</v>
      </c>
      <c r="G58" s="20" t="s">
        <v>182</v>
      </c>
      <c r="H58" s="25" t="s">
        <v>378</v>
      </c>
      <c r="I58" s="20" t="s">
        <v>100</v>
      </c>
      <c r="J58" s="20" t="s">
        <v>100</v>
      </c>
      <c r="K58" s="20" t="s">
        <v>24</v>
      </c>
      <c r="L58" s="20" t="s">
        <v>105</v>
      </c>
      <c r="M58" s="20" t="s">
        <v>87</v>
      </c>
      <c r="N58" s="20" t="s">
        <v>184</v>
      </c>
      <c r="O58" s="20">
        <v>219.88</v>
      </c>
      <c r="P58" s="37"/>
      <c r="Q58" s="20">
        <v>219.88</v>
      </c>
      <c r="R58" s="20">
        <v>219.88</v>
      </c>
      <c r="S58" s="37"/>
      <c r="T58" s="37"/>
      <c r="U58" s="37"/>
      <c r="V58" s="37"/>
      <c r="W58" s="37"/>
      <c r="X58" s="37"/>
      <c r="Y58" s="20" t="s">
        <v>380</v>
      </c>
    </row>
    <row r="59" s="7" customFormat="1" ht="125" customHeight="1" spans="1:25">
      <c r="A59" s="20">
        <v>54</v>
      </c>
      <c r="B59" s="20" t="s">
        <v>383</v>
      </c>
      <c r="C59" s="20" t="s">
        <v>384</v>
      </c>
      <c r="D59" s="20" t="s">
        <v>162</v>
      </c>
      <c r="E59" s="20" t="s">
        <v>17</v>
      </c>
      <c r="F59" s="20" t="s">
        <v>373</v>
      </c>
      <c r="G59" s="21" t="s">
        <v>249</v>
      </c>
      <c r="H59" s="25" t="s">
        <v>378</v>
      </c>
      <c r="I59" s="20" t="s">
        <v>100</v>
      </c>
      <c r="J59" s="20" t="s">
        <v>100</v>
      </c>
      <c r="K59" s="20" t="s">
        <v>25</v>
      </c>
      <c r="L59" s="20" t="s">
        <v>105</v>
      </c>
      <c r="M59" s="20" t="s">
        <v>87</v>
      </c>
      <c r="N59" s="20" t="s">
        <v>385</v>
      </c>
      <c r="O59" s="20">
        <v>85.23</v>
      </c>
      <c r="P59" s="37"/>
      <c r="Q59" s="20">
        <v>85.23</v>
      </c>
      <c r="R59" s="20">
        <v>85.23</v>
      </c>
      <c r="S59" s="37"/>
      <c r="T59" s="37"/>
      <c r="U59" s="37"/>
      <c r="V59" s="37"/>
      <c r="W59" s="37"/>
      <c r="X59" s="37"/>
      <c r="Y59" s="20" t="s">
        <v>380</v>
      </c>
    </row>
    <row r="60" s="7" customFormat="1" ht="125" customHeight="1" spans="1:25">
      <c r="A60" s="20">
        <v>55</v>
      </c>
      <c r="B60" s="20" t="s">
        <v>386</v>
      </c>
      <c r="C60" s="20" t="s">
        <v>387</v>
      </c>
      <c r="D60" s="20" t="s">
        <v>162</v>
      </c>
      <c r="E60" s="20" t="s">
        <v>17</v>
      </c>
      <c r="F60" s="20" t="s">
        <v>373</v>
      </c>
      <c r="G60" s="20" t="s">
        <v>388</v>
      </c>
      <c r="H60" s="25" t="s">
        <v>378</v>
      </c>
      <c r="I60" s="20" t="s">
        <v>100</v>
      </c>
      <c r="J60" s="20" t="s">
        <v>100</v>
      </c>
      <c r="K60" s="20" t="s">
        <v>26</v>
      </c>
      <c r="L60" s="20" t="s">
        <v>105</v>
      </c>
      <c r="M60" s="20" t="s">
        <v>87</v>
      </c>
      <c r="N60" s="20" t="s">
        <v>389</v>
      </c>
      <c r="O60" s="20">
        <v>107.88</v>
      </c>
      <c r="P60" s="37"/>
      <c r="Q60" s="20">
        <v>107.88</v>
      </c>
      <c r="R60" s="20">
        <v>107.88</v>
      </c>
      <c r="S60" s="37"/>
      <c r="T60" s="37"/>
      <c r="U60" s="37"/>
      <c r="V60" s="37"/>
      <c r="W60" s="37"/>
      <c r="X60" s="37"/>
      <c r="Y60" s="20" t="s">
        <v>380</v>
      </c>
    </row>
    <row r="61" s="7" customFormat="1" ht="125" customHeight="1" spans="1:25">
      <c r="A61" s="20">
        <v>56</v>
      </c>
      <c r="B61" s="20" t="s">
        <v>390</v>
      </c>
      <c r="C61" s="20" t="s">
        <v>391</v>
      </c>
      <c r="D61" s="20" t="s">
        <v>162</v>
      </c>
      <c r="E61" s="20" t="s">
        <v>17</v>
      </c>
      <c r="F61" s="20" t="s">
        <v>373</v>
      </c>
      <c r="G61" s="20" t="s">
        <v>331</v>
      </c>
      <c r="H61" s="25" t="s">
        <v>378</v>
      </c>
      <c r="I61" s="20" t="s">
        <v>100</v>
      </c>
      <c r="J61" s="20" t="s">
        <v>100</v>
      </c>
      <c r="K61" s="20" t="s">
        <v>334</v>
      </c>
      <c r="L61" s="20" t="s">
        <v>105</v>
      </c>
      <c r="M61" s="20" t="s">
        <v>87</v>
      </c>
      <c r="N61" s="20" t="s">
        <v>337</v>
      </c>
      <c r="O61" s="20">
        <v>2.52</v>
      </c>
      <c r="P61" s="37"/>
      <c r="Q61" s="20">
        <v>2.52</v>
      </c>
      <c r="R61" s="20">
        <v>2.52</v>
      </c>
      <c r="S61" s="37"/>
      <c r="T61" s="37"/>
      <c r="U61" s="37"/>
      <c r="V61" s="37"/>
      <c r="W61" s="37"/>
      <c r="X61" s="37"/>
      <c r="Y61" s="20" t="s">
        <v>380</v>
      </c>
    </row>
    <row r="62" s="7" customFormat="1" ht="125" customHeight="1" spans="1:25">
      <c r="A62" s="20">
        <v>57</v>
      </c>
      <c r="B62" s="20" t="s">
        <v>392</v>
      </c>
      <c r="C62" s="20" t="s">
        <v>393</v>
      </c>
      <c r="D62" s="20" t="s">
        <v>162</v>
      </c>
      <c r="E62" s="20" t="s">
        <v>17</v>
      </c>
      <c r="F62" s="20" t="s">
        <v>373</v>
      </c>
      <c r="G62" s="20" t="s">
        <v>394</v>
      </c>
      <c r="H62" s="25" t="s">
        <v>378</v>
      </c>
      <c r="I62" s="20" t="s">
        <v>100</v>
      </c>
      <c r="J62" s="20" t="s">
        <v>100</v>
      </c>
      <c r="K62" s="20" t="s">
        <v>28</v>
      </c>
      <c r="L62" s="20" t="s">
        <v>105</v>
      </c>
      <c r="M62" s="20" t="s">
        <v>87</v>
      </c>
      <c r="N62" s="20" t="s">
        <v>395</v>
      </c>
      <c r="O62" s="20">
        <v>376.48</v>
      </c>
      <c r="P62" s="37"/>
      <c r="Q62" s="20">
        <v>376.48</v>
      </c>
      <c r="R62" s="20">
        <v>376.48</v>
      </c>
      <c r="S62" s="37"/>
      <c r="T62" s="37"/>
      <c r="U62" s="37"/>
      <c r="V62" s="37"/>
      <c r="W62" s="37"/>
      <c r="X62" s="37"/>
      <c r="Y62" s="20" t="s">
        <v>380</v>
      </c>
    </row>
    <row r="63" s="7" customFormat="1" ht="125" customHeight="1" spans="1:25">
      <c r="A63" s="20">
        <v>58</v>
      </c>
      <c r="B63" s="20" t="s">
        <v>396</v>
      </c>
      <c r="C63" s="20" t="s">
        <v>397</v>
      </c>
      <c r="D63" s="20" t="s">
        <v>162</v>
      </c>
      <c r="E63" s="20" t="s">
        <v>17</v>
      </c>
      <c r="F63" s="20" t="s">
        <v>373</v>
      </c>
      <c r="G63" s="21" t="s">
        <v>205</v>
      </c>
      <c r="H63" s="25" t="s">
        <v>378</v>
      </c>
      <c r="I63" s="20" t="s">
        <v>100</v>
      </c>
      <c r="J63" s="20" t="s">
        <v>100</v>
      </c>
      <c r="K63" s="20" t="s">
        <v>29</v>
      </c>
      <c r="L63" s="20" t="s">
        <v>105</v>
      </c>
      <c r="M63" s="20" t="s">
        <v>87</v>
      </c>
      <c r="N63" s="20" t="s">
        <v>398</v>
      </c>
      <c r="O63" s="20">
        <v>130.76</v>
      </c>
      <c r="P63" s="37"/>
      <c r="Q63" s="20">
        <v>130.76</v>
      </c>
      <c r="R63" s="20">
        <v>130.76</v>
      </c>
      <c r="S63" s="37"/>
      <c r="T63" s="37"/>
      <c r="U63" s="37"/>
      <c r="V63" s="37"/>
      <c r="W63" s="37"/>
      <c r="X63" s="37"/>
      <c r="Y63" s="20" t="s">
        <v>380</v>
      </c>
    </row>
    <row r="64" s="7" customFormat="1" ht="125" customHeight="1" spans="1:25">
      <c r="A64" s="20">
        <v>59</v>
      </c>
      <c r="B64" s="20" t="s">
        <v>399</v>
      </c>
      <c r="C64" s="20" t="s">
        <v>400</v>
      </c>
      <c r="D64" s="20" t="s">
        <v>162</v>
      </c>
      <c r="E64" s="20" t="s">
        <v>17</v>
      </c>
      <c r="F64" s="20" t="s">
        <v>373</v>
      </c>
      <c r="G64" s="21" t="s">
        <v>194</v>
      </c>
      <c r="H64" s="25" t="s">
        <v>378</v>
      </c>
      <c r="I64" s="20" t="s">
        <v>100</v>
      </c>
      <c r="J64" s="20" t="s">
        <v>100</v>
      </c>
      <c r="K64" s="20" t="s">
        <v>30</v>
      </c>
      <c r="L64" s="20" t="s">
        <v>105</v>
      </c>
      <c r="M64" s="20" t="s">
        <v>87</v>
      </c>
      <c r="N64" s="20" t="s">
        <v>401</v>
      </c>
      <c r="O64" s="20">
        <v>650.49</v>
      </c>
      <c r="P64" s="37"/>
      <c r="Q64" s="20">
        <v>650.49</v>
      </c>
      <c r="R64" s="20">
        <v>650.49</v>
      </c>
      <c r="S64" s="37"/>
      <c r="T64" s="37"/>
      <c r="U64" s="37"/>
      <c r="V64" s="37"/>
      <c r="W64" s="37"/>
      <c r="X64" s="37"/>
      <c r="Y64" s="20" t="s">
        <v>380</v>
      </c>
    </row>
    <row r="65" s="7" customFormat="1" ht="125" customHeight="1" spans="1:25">
      <c r="A65" s="20">
        <v>60</v>
      </c>
      <c r="B65" s="20" t="s">
        <v>402</v>
      </c>
      <c r="C65" s="20" t="s">
        <v>403</v>
      </c>
      <c r="D65" s="20" t="s">
        <v>162</v>
      </c>
      <c r="E65" s="20" t="s">
        <v>17</v>
      </c>
      <c r="F65" s="20" t="s">
        <v>373</v>
      </c>
      <c r="G65" s="20" t="s">
        <v>188</v>
      </c>
      <c r="H65" s="25" t="s">
        <v>378</v>
      </c>
      <c r="I65" s="20" t="s">
        <v>100</v>
      </c>
      <c r="J65" s="20" t="s">
        <v>100</v>
      </c>
      <c r="K65" s="20" t="s">
        <v>31</v>
      </c>
      <c r="L65" s="20" t="s">
        <v>105</v>
      </c>
      <c r="M65" s="20" t="s">
        <v>87</v>
      </c>
      <c r="N65" s="20" t="s">
        <v>404</v>
      </c>
      <c r="O65" s="20">
        <v>233.58</v>
      </c>
      <c r="P65" s="37"/>
      <c r="Q65" s="20">
        <v>233.58</v>
      </c>
      <c r="R65" s="20">
        <v>233.58</v>
      </c>
      <c r="S65" s="37"/>
      <c r="T65" s="37"/>
      <c r="U65" s="37"/>
      <c r="V65" s="37"/>
      <c r="W65" s="37"/>
      <c r="X65" s="37"/>
      <c r="Y65" s="20" t="s">
        <v>380</v>
      </c>
    </row>
    <row r="66" s="7" customFormat="1" ht="125" customHeight="1" spans="1:25">
      <c r="A66" s="20">
        <v>61</v>
      </c>
      <c r="B66" s="20" t="s">
        <v>405</v>
      </c>
      <c r="C66" s="20" t="s">
        <v>406</v>
      </c>
      <c r="D66" s="20" t="s">
        <v>162</v>
      </c>
      <c r="E66" s="20" t="s">
        <v>17</v>
      </c>
      <c r="F66" s="20" t="s">
        <v>373</v>
      </c>
      <c r="G66" s="21" t="s">
        <v>149</v>
      </c>
      <c r="H66" s="25" t="s">
        <v>378</v>
      </c>
      <c r="I66" s="20" t="s">
        <v>100</v>
      </c>
      <c r="J66" s="20" t="s">
        <v>100</v>
      </c>
      <c r="K66" s="20" t="s">
        <v>32</v>
      </c>
      <c r="L66" s="20" t="s">
        <v>105</v>
      </c>
      <c r="M66" s="20" t="s">
        <v>87</v>
      </c>
      <c r="N66" s="20" t="s">
        <v>407</v>
      </c>
      <c r="O66" s="20">
        <v>368.52</v>
      </c>
      <c r="P66" s="37"/>
      <c r="Q66" s="20">
        <v>368.52</v>
      </c>
      <c r="R66" s="20">
        <v>368.52</v>
      </c>
      <c r="S66" s="37"/>
      <c r="T66" s="37"/>
      <c r="U66" s="37"/>
      <c r="V66" s="37"/>
      <c r="W66" s="37"/>
      <c r="X66" s="37"/>
      <c r="Y66" s="20" t="s">
        <v>380</v>
      </c>
    </row>
    <row r="67" s="7" customFormat="1" ht="125" customHeight="1" spans="1:25">
      <c r="A67" s="20">
        <v>62</v>
      </c>
      <c r="B67" s="20" t="s">
        <v>408</v>
      </c>
      <c r="C67" s="20" t="s">
        <v>409</v>
      </c>
      <c r="D67" s="20" t="s">
        <v>162</v>
      </c>
      <c r="E67" s="20" t="s">
        <v>17</v>
      </c>
      <c r="F67" s="20" t="s">
        <v>373</v>
      </c>
      <c r="G67" s="20" t="s">
        <v>300</v>
      </c>
      <c r="H67" s="25" t="s">
        <v>378</v>
      </c>
      <c r="I67" s="20" t="s">
        <v>100</v>
      </c>
      <c r="J67" s="20" t="s">
        <v>100</v>
      </c>
      <c r="K67" s="20" t="s">
        <v>34</v>
      </c>
      <c r="L67" s="20" t="s">
        <v>105</v>
      </c>
      <c r="M67" s="20" t="s">
        <v>87</v>
      </c>
      <c r="N67" s="21" t="s">
        <v>302</v>
      </c>
      <c r="O67" s="20">
        <v>103.18</v>
      </c>
      <c r="P67" s="37"/>
      <c r="Q67" s="20">
        <v>103.18</v>
      </c>
      <c r="R67" s="20">
        <v>103.18</v>
      </c>
      <c r="S67" s="37"/>
      <c r="T67" s="37"/>
      <c r="U67" s="37"/>
      <c r="V67" s="37"/>
      <c r="W67" s="37"/>
      <c r="X67" s="37"/>
      <c r="Y67" s="20" t="s">
        <v>380</v>
      </c>
    </row>
    <row r="68" s="7" customFormat="1" ht="125" customHeight="1" spans="1:25">
      <c r="A68" s="20">
        <v>63</v>
      </c>
      <c r="B68" s="20" t="s">
        <v>410</v>
      </c>
      <c r="C68" s="20" t="s">
        <v>411</v>
      </c>
      <c r="D68" s="20" t="s">
        <v>162</v>
      </c>
      <c r="E68" s="20" t="s">
        <v>17</v>
      </c>
      <c r="F68" s="20" t="s">
        <v>373</v>
      </c>
      <c r="G68" s="20" t="s">
        <v>229</v>
      </c>
      <c r="H68" s="25" t="s">
        <v>378</v>
      </c>
      <c r="I68" s="20" t="s">
        <v>100</v>
      </c>
      <c r="J68" s="20" t="s">
        <v>100</v>
      </c>
      <c r="K68" s="20" t="s">
        <v>36</v>
      </c>
      <c r="L68" s="20" t="s">
        <v>105</v>
      </c>
      <c r="M68" s="20" t="s">
        <v>87</v>
      </c>
      <c r="N68" s="20" t="s">
        <v>412</v>
      </c>
      <c r="O68" s="20">
        <v>30.65</v>
      </c>
      <c r="P68" s="37"/>
      <c r="Q68" s="20">
        <v>30.65</v>
      </c>
      <c r="R68" s="20">
        <v>30.65</v>
      </c>
      <c r="S68" s="37"/>
      <c r="T68" s="37"/>
      <c r="U68" s="37"/>
      <c r="V68" s="37"/>
      <c r="W68" s="37"/>
      <c r="X68" s="37"/>
      <c r="Y68" s="20" t="s">
        <v>380</v>
      </c>
    </row>
    <row r="69" s="7" customFormat="1" ht="125" customHeight="1" spans="1:25">
      <c r="A69" s="20">
        <v>64</v>
      </c>
      <c r="B69" s="20" t="s">
        <v>413</v>
      </c>
      <c r="C69" s="20" t="s">
        <v>414</v>
      </c>
      <c r="D69" s="20" t="s">
        <v>162</v>
      </c>
      <c r="E69" s="20" t="s">
        <v>17</v>
      </c>
      <c r="F69" s="20" t="s">
        <v>373</v>
      </c>
      <c r="G69" s="20" t="s">
        <v>352</v>
      </c>
      <c r="H69" s="25" t="s">
        <v>378</v>
      </c>
      <c r="I69" s="20" t="s">
        <v>100</v>
      </c>
      <c r="J69" s="20" t="s">
        <v>100</v>
      </c>
      <c r="K69" s="20" t="s">
        <v>37</v>
      </c>
      <c r="L69" s="20" t="s">
        <v>105</v>
      </c>
      <c r="M69" s="20" t="s">
        <v>87</v>
      </c>
      <c r="N69" s="20" t="s">
        <v>415</v>
      </c>
      <c r="O69" s="20">
        <v>543.35</v>
      </c>
      <c r="P69" s="37"/>
      <c r="Q69" s="20">
        <v>543.35</v>
      </c>
      <c r="R69" s="20">
        <v>543.35</v>
      </c>
      <c r="S69" s="37"/>
      <c r="T69" s="37"/>
      <c r="U69" s="37"/>
      <c r="V69" s="37"/>
      <c r="W69" s="37"/>
      <c r="X69" s="37"/>
      <c r="Y69" s="20" t="s">
        <v>380</v>
      </c>
    </row>
    <row r="70" s="7" customFormat="1" ht="151" customHeight="1" spans="1:25">
      <c r="A70" s="20">
        <v>65</v>
      </c>
      <c r="B70" s="20" t="s">
        <v>416</v>
      </c>
      <c r="C70" s="20" t="s">
        <v>417</v>
      </c>
      <c r="D70" s="20" t="s">
        <v>82</v>
      </c>
      <c r="E70" s="20" t="s">
        <v>17</v>
      </c>
      <c r="F70" s="20" t="s">
        <v>373</v>
      </c>
      <c r="G70" s="20" t="s">
        <v>418</v>
      </c>
      <c r="H70" s="25" t="s">
        <v>419</v>
      </c>
      <c r="I70" s="20" t="s">
        <v>225</v>
      </c>
      <c r="J70" s="20">
        <v>8308</v>
      </c>
      <c r="K70" s="20" t="s">
        <v>152</v>
      </c>
      <c r="L70" s="20" t="s">
        <v>152</v>
      </c>
      <c r="M70" s="20" t="s">
        <v>87</v>
      </c>
      <c r="N70" s="21" t="s">
        <v>153</v>
      </c>
      <c r="O70" s="20">
        <v>1900</v>
      </c>
      <c r="P70" s="37"/>
      <c r="Q70" s="20">
        <v>1900</v>
      </c>
      <c r="R70" s="20">
        <v>1700</v>
      </c>
      <c r="S70" s="37"/>
      <c r="T70" s="37">
        <v>200</v>
      </c>
      <c r="U70" s="37"/>
      <c r="V70" s="37"/>
      <c r="W70" s="37"/>
      <c r="X70" s="37"/>
      <c r="Y70" s="20" t="s">
        <v>420</v>
      </c>
    </row>
    <row r="71" s="7" customFormat="1" ht="195" customHeight="1" spans="1:25">
      <c r="A71" s="20">
        <v>66</v>
      </c>
      <c r="B71" s="20" t="s">
        <v>421</v>
      </c>
      <c r="C71" s="20" t="s">
        <v>422</v>
      </c>
      <c r="D71" s="20" t="s">
        <v>82</v>
      </c>
      <c r="E71" s="20" t="s">
        <v>17</v>
      </c>
      <c r="F71" s="20" t="s">
        <v>373</v>
      </c>
      <c r="G71" s="20" t="s">
        <v>423</v>
      </c>
      <c r="H71" s="25" t="s">
        <v>424</v>
      </c>
      <c r="I71" s="20" t="s">
        <v>225</v>
      </c>
      <c r="J71" s="20">
        <v>1087</v>
      </c>
      <c r="K71" s="20" t="s">
        <v>32</v>
      </c>
      <c r="L71" s="20" t="s">
        <v>105</v>
      </c>
      <c r="M71" s="20" t="s">
        <v>87</v>
      </c>
      <c r="N71" s="20" t="s">
        <v>407</v>
      </c>
      <c r="O71" s="20">
        <v>350</v>
      </c>
      <c r="P71" s="37"/>
      <c r="Q71" s="20">
        <v>350</v>
      </c>
      <c r="R71" s="20">
        <v>250</v>
      </c>
      <c r="S71" s="37"/>
      <c r="T71" s="37">
        <v>100</v>
      </c>
      <c r="U71" s="37"/>
      <c r="V71" s="37"/>
      <c r="W71" s="37"/>
      <c r="X71" s="37"/>
      <c r="Y71" s="20" t="s">
        <v>425</v>
      </c>
    </row>
    <row r="72" s="7" customFormat="1" ht="121" customHeight="1" spans="1:25">
      <c r="A72" s="20">
        <v>67</v>
      </c>
      <c r="B72" s="20" t="s">
        <v>426</v>
      </c>
      <c r="C72" s="20" t="s">
        <v>427</v>
      </c>
      <c r="D72" s="20" t="s">
        <v>82</v>
      </c>
      <c r="E72" s="20" t="s">
        <v>17</v>
      </c>
      <c r="F72" s="20" t="s">
        <v>373</v>
      </c>
      <c r="G72" s="20" t="s">
        <v>428</v>
      </c>
      <c r="H72" s="25" t="s">
        <v>429</v>
      </c>
      <c r="I72" s="20" t="s">
        <v>225</v>
      </c>
      <c r="J72" s="20">
        <v>1600</v>
      </c>
      <c r="K72" s="20" t="s">
        <v>36</v>
      </c>
      <c r="L72" s="20" t="s">
        <v>105</v>
      </c>
      <c r="M72" s="20" t="s">
        <v>87</v>
      </c>
      <c r="N72" s="20" t="s">
        <v>412</v>
      </c>
      <c r="O72" s="20">
        <v>190</v>
      </c>
      <c r="P72" s="37"/>
      <c r="Q72" s="20">
        <v>190</v>
      </c>
      <c r="R72" s="20">
        <v>190</v>
      </c>
      <c r="S72" s="37"/>
      <c r="T72" s="37"/>
      <c r="U72" s="37"/>
      <c r="V72" s="37"/>
      <c r="W72" s="37"/>
      <c r="X72" s="37"/>
      <c r="Y72" s="20" t="s">
        <v>430</v>
      </c>
    </row>
    <row r="73" s="7" customFormat="1" ht="154" customHeight="1" spans="1:25">
      <c r="A73" s="20">
        <v>68</v>
      </c>
      <c r="B73" s="20" t="s">
        <v>431</v>
      </c>
      <c r="C73" s="20" t="s">
        <v>432</v>
      </c>
      <c r="D73" s="20" t="s">
        <v>162</v>
      </c>
      <c r="E73" s="20" t="s">
        <v>262</v>
      </c>
      <c r="F73" s="20" t="s">
        <v>433</v>
      </c>
      <c r="G73" s="20" t="s">
        <v>434</v>
      </c>
      <c r="H73" s="25" t="s">
        <v>435</v>
      </c>
      <c r="I73" s="20" t="s">
        <v>174</v>
      </c>
      <c r="J73" s="20">
        <v>11.6</v>
      </c>
      <c r="K73" s="20" t="s">
        <v>28</v>
      </c>
      <c r="L73" s="20" t="s">
        <v>436</v>
      </c>
      <c r="M73" s="20" t="s">
        <v>87</v>
      </c>
      <c r="N73" s="20" t="s">
        <v>437</v>
      </c>
      <c r="O73" s="20">
        <v>950</v>
      </c>
      <c r="P73" s="37"/>
      <c r="Q73" s="20">
        <v>950</v>
      </c>
      <c r="R73" s="20">
        <v>950</v>
      </c>
      <c r="S73" s="37"/>
      <c r="T73" s="37"/>
      <c r="U73" s="37"/>
      <c r="V73" s="37"/>
      <c r="W73" s="37"/>
      <c r="X73" s="37"/>
      <c r="Y73" s="20" t="s">
        <v>438</v>
      </c>
    </row>
    <row r="74" s="7" customFormat="1" ht="115" customHeight="1" spans="1:25">
      <c r="A74" s="20">
        <v>69</v>
      </c>
      <c r="B74" s="20" t="s">
        <v>439</v>
      </c>
      <c r="C74" s="20" t="s">
        <v>440</v>
      </c>
      <c r="D74" s="20" t="s">
        <v>82</v>
      </c>
      <c r="E74" s="20" t="s">
        <v>17</v>
      </c>
      <c r="F74" s="20" t="s">
        <v>441</v>
      </c>
      <c r="G74" s="20" t="s">
        <v>19</v>
      </c>
      <c r="H74" s="25" t="s">
        <v>442</v>
      </c>
      <c r="I74" s="20" t="s">
        <v>132</v>
      </c>
      <c r="J74" s="20">
        <v>21000</v>
      </c>
      <c r="K74" s="20" t="s">
        <v>105</v>
      </c>
      <c r="L74" s="20" t="s">
        <v>105</v>
      </c>
      <c r="M74" s="20" t="s">
        <v>443</v>
      </c>
      <c r="N74" s="20" t="s">
        <v>134</v>
      </c>
      <c r="O74" s="20">
        <v>49</v>
      </c>
      <c r="P74" s="37"/>
      <c r="Q74" s="20">
        <v>49</v>
      </c>
      <c r="R74" s="20"/>
      <c r="S74" s="37"/>
      <c r="T74" s="37">
        <v>49</v>
      </c>
      <c r="U74" s="37"/>
      <c r="V74" s="37"/>
      <c r="W74" s="37"/>
      <c r="X74" s="37"/>
      <c r="Y74" s="20" t="s">
        <v>444</v>
      </c>
    </row>
    <row r="75" s="7" customFormat="1" ht="172" customHeight="1" spans="1:25">
      <c r="A75" s="20">
        <v>70</v>
      </c>
      <c r="B75" s="20" t="s">
        <v>445</v>
      </c>
      <c r="C75" s="20" t="s">
        <v>446</v>
      </c>
      <c r="D75" s="20" t="s">
        <v>82</v>
      </c>
      <c r="E75" s="20" t="s">
        <v>17</v>
      </c>
      <c r="F75" s="20" t="s">
        <v>447</v>
      </c>
      <c r="G75" s="20" t="s">
        <v>448</v>
      </c>
      <c r="H75" s="25" t="s">
        <v>449</v>
      </c>
      <c r="I75" s="20" t="s">
        <v>142</v>
      </c>
      <c r="J75" s="20">
        <v>1</v>
      </c>
      <c r="K75" s="20" t="s">
        <v>34</v>
      </c>
      <c r="L75" s="20" t="s">
        <v>143</v>
      </c>
      <c r="M75" s="20" t="s">
        <v>450</v>
      </c>
      <c r="N75" s="20" t="s">
        <v>302</v>
      </c>
      <c r="O75" s="20">
        <v>60</v>
      </c>
      <c r="P75" s="37"/>
      <c r="Q75" s="20">
        <v>60</v>
      </c>
      <c r="R75" s="20">
        <v>60</v>
      </c>
      <c r="S75" s="37"/>
      <c r="T75" s="37"/>
      <c r="U75" s="37"/>
      <c r="V75" s="37"/>
      <c r="W75" s="37"/>
      <c r="X75" s="37"/>
      <c r="Y75" s="20" t="s">
        <v>451</v>
      </c>
    </row>
    <row r="76" s="7" customFormat="1" ht="119" customHeight="1" spans="1:25">
      <c r="A76" s="20">
        <v>71</v>
      </c>
      <c r="B76" s="20" t="s">
        <v>452</v>
      </c>
      <c r="C76" s="20" t="s">
        <v>453</v>
      </c>
      <c r="D76" s="20" t="s">
        <v>82</v>
      </c>
      <c r="E76" s="20" t="s">
        <v>17</v>
      </c>
      <c r="F76" s="20" t="s">
        <v>373</v>
      </c>
      <c r="G76" s="20" t="s">
        <v>454</v>
      </c>
      <c r="H76" s="25" t="s">
        <v>455</v>
      </c>
      <c r="I76" s="20" t="s">
        <v>142</v>
      </c>
      <c r="J76" s="20">
        <v>640</v>
      </c>
      <c r="K76" s="20" t="s">
        <v>32</v>
      </c>
      <c r="L76" s="20" t="s">
        <v>105</v>
      </c>
      <c r="M76" s="20" t="s">
        <v>87</v>
      </c>
      <c r="N76" s="20" t="s">
        <v>407</v>
      </c>
      <c r="O76" s="20">
        <v>220</v>
      </c>
      <c r="P76" s="37"/>
      <c r="Q76" s="20">
        <v>220</v>
      </c>
      <c r="R76" s="20">
        <v>220</v>
      </c>
      <c r="S76" s="37"/>
      <c r="T76" s="37"/>
      <c r="U76" s="37"/>
      <c r="V76" s="37"/>
      <c r="W76" s="37"/>
      <c r="X76" s="37"/>
      <c r="Y76" s="20" t="s">
        <v>456</v>
      </c>
    </row>
    <row r="77" s="7" customFormat="1" ht="150" customHeight="1" spans="1:25">
      <c r="A77" s="20">
        <v>72</v>
      </c>
      <c r="B77" s="20" t="s">
        <v>457</v>
      </c>
      <c r="C77" s="20" t="s">
        <v>458</v>
      </c>
      <c r="D77" s="20" t="s">
        <v>162</v>
      </c>
      <c r="E77" s="20" t="s">
        <v>262</v>
      </c>
      <c r="F77" s="20" t="s">
        <v>459</v>
      </c>
      <c r="G77" s="20" t="s">
        <v>394</v>
      </c>
      <c r="H77" s="25" t="s">
        <v>460</v>
      </c>
      <c r="I77" s="20" t="s">
        <v>174</v>
      </c>
      <c r="J77" s="20">
        <v>4.949</v>
      </c>
      <c r="K77" s="20" t="s">
        <v>175</v>
      </c>
      <c r="L77" s="20" t="s">
        <v>176</v>
      </c>
      <c r="M77" s="20" t="s">
        <v>87</v>
      </c>
      <c r="N77" s="20" t="s">
        <v>177</v>
      </c>
      <c r="O77" s="20">
        <v>650</v>
      </c>
      <c r="P77" s="37"/>
      <c r="Q77" s="20">
        <v>650</v>
      </c>
      <c r="R77" s="20">
        <v>650</v>
      </c>
      <c r="S77" s="37"/>
      <c r="T77" s="37"/>
      <c r="U77" s="37"/>
      <c r="V77" s="37"/>
      <c r="W77" s="37"/>
      <c r="X77" s="37"/>
      <c r="Y77" s="20" t="s">
        <v>461</v>
      </c>
    </row>
    <row r="78" s="7" customFormat="1" ht="225" customHeight="1" spans="1:25">
      <c r="A78" s="20">
        <v>73</v>
      </c>
      <c r="B78" s="20" t="s">
        <v>462</v>
      </c>
      <c r="C78" s="20" t="s">
        <v>463</v>
      </c>
      <c r="D78" s="20" t="s">
        <v>162</v>
      </c>
      <c r="E78" s="20" t="s">
        <v>17</v>
      </c>
      <c r="F78" s="20" t="s">
        <v>18</v>
      </c>
      <c r="G78" s="21" t="s">
        <v>205</v>
      </c>
      <c r="H78" s="25" t="s">
        <v>464</v>
      </c>
      <c r="I78" s="20" t="s">
        <v>174</v>
      </c>
      <c r="J78" s="20">
        <v>4.9</v>
      </c>
      <c r="K78" s="20" t="s">
        <v>29</v>
      </c>
      <c r="L78" s="20" t="s">
        <v>176</v>
      </c>
      <c r="M78" s="20" t="s">
        <v>87</v>
      </c>
      <c r="N78" s="20" t="s">
        <v>398</v>
      </c>
      <c r="O78" s="20">
        <v>400</v>
      </c>
      <c r="P78" s="37"/>
      <c r="Q78" s="20">
        <v>400</v>
      </c>
      <c r="R78" s="20">
        <v>400</v>
      </c>
      <c r="S78" s="37"/>
      <c r="T78" s="37"/>
      <c r="U78" s="37"/>
      <c r="V78" s="37"/>
      <c r="W78" s="37"/>
      <c r="X78" s="37"/>
      <c r="Y78" s="20" t="s">
        <v>465</v>
      </c>
    </row>
    <row r="79" s="7" customFormat="1" ht="182" customHeight="1" spans="1:25">
      <c r="A79" s="20">
        <v>74</v>
      </c>
      <c r="B79" s="20" t="s">
        <v>466</v>
      </c>
      <c r="C79" s="20" t="s">
        <v>467</v>
      </c>
      <c r="D79" s="20" t="s">
        <v>162</v>
      </c>
      <c r="E79" s="20" t="s">
        <v>17</v>
      </c>
      <c r="F79" s="20" t="s">
        <v>373</v>
      </c>
      <c r="G79" s="20" t="s">
        <v>468</v>
      </c>
      <c r="H79" s="25" t="s">
        <v>469</v>
      </c>
      <c r="I79" s="20" t="s">
        <v>174</v>
      </c>
      <c r="J79" s="20">
        <v>5</v>
      </c>
      <c r="K79" s="20" t="s">
        <v>32</v>
      </c>
      <c r="L79" s="20" t="s">
        <v>176</v>
      </c>
      <c r="M79" s="20" t="s">
        <v>87</v>
      </c>
      <c r="N79" s="20" t="s">
        <v>407</v>
      </c>
      <c r="O79" s="20">
        <v>400</v>
      </c>
      <c r="P79" s="37"/>
      <c r="Q79" s="20">
        <v>400</v>
      </c>
      <c r="R79" s="20">
        <v>400</v>
      </c>
      <c r="S79" s="37"/>
      <c r="T79" s="37"/>
      <c r="U79" s="37"/>
      <c r="V79" s="37"/>
      <c r="W79" s="37"/>
      <c r="X79" s="37"/>
      <c r="Y79" s="20" t="s">
        <v>346</v>
      </c>
    </row>
    <row r="80" s="7" customFormat="1" ht="173" customHeight="1" spans="1:25">
      <c r="A80" s="20">
        <v>75</v>
      </c>
      <c r="B80" s="20" t="s">
        <v>470</v>
      </c>
      <c r="C80" s="20" t="s">
        <v>471</v>
      </c>
      <c r="D80" s="20" t="s">
        <v>162</v>
      </c>
      <c r="E80" s="20" t="s">
        <v>217</v>
      </c>
      <c r="F80" s="20" t="s">
        <v>459</v>
      </c>
      <c r="G80" s="20" t="s">
        <v>300</v>
      </c>
      <c r="H80" s="25" t="s">
        <v>472</v>
      </c>
      <c r="I80" s="20" t="s">
        <v>174</v>
      </c>
      <c r="J80" s="20">
        <v>6</v>
      </c>
      <c r="K80" s="20" t="s">
        <v>34</v>
      </c>
      <c r="L80" s="20" t="s">
        <v>105</v>
      </c>
      <c r="M80" s="20" t="s">
        <v>87</v>
      </c>
      <c r="N80" s="20" t="s">
        <v>302</v>
      </c>
      <c r="O80" s="20">
        <v>400</v>
      </c>
      <c r="P80" s="37"/>
      <c r="Q80" s="20">
        <v>400</v>
      </c>
      <c r="R80" s="20">
        <v>400</v>
      </c>
      <c r="S80" s="37"/>
      <c r="T80" s="37"/>
      <c r="U80" s="37"/>
      <c r="V80" s="37"/>
      <c r="W80" s="37"/>
      <c r="X80" s="37"/>
      <c r="Y80" s="20" t="s">
        <v>473</v>
      </c>
    </row>
    <row r="81" s="7" customFormat="1" ht="125" customHeight="1" spans="1:25">
      <c r="A81" s="20">
        <v>76</v>
      </c>
      <c r="B81" s="20" t="s">
        <v>474</v>
      </c>
      <c r="C81" s="20" t="s">
        <v>475</v>
      </c>
      <c r="D81" s="20" t="s">
        <v>162</v>
      </c>
      <c r="E81" s="20" t="s">
        <v>262</v>
      </c>
      <c r="F81" s="20" t="s">
        <v>373</v>
      </c>
      <c r="G81" s="20" t="s">
        <v>92</v>
      </c>
      <c r="H81" s="25" t="s">
        <v>476</v>
      </c>
      <c r="I81" s="20" t="s">
        <v>477</v>
      </c>
      <c r="J81" s="20">
        <v>946</v>
      </c>
      <c r="K81" s="20" t="s">
        <v>175</v>
      </c>
      <c r="L81" s="20" t="s">
        <v>176</v>
      </c>
      <c r="M81" s="20" t="s">
        <v>87</v>
      </c>
      <c r="N81" s="20" t="s">
        <v>177</v>
      </c>
      <c r="O81" s="20">
        <v>1200</v>
      </c>
      <c r="P81" s="37"/>
      <c r="Q81" s="20">
        <v>1200</v>
      </c>
      <c r="R81" s="20">
        <v>1200</v>
      </c>
      <c r="S81" s="37"/>
      <c r="T81" s="37"/>
      <c r="U81" s="37"/>
      <c r="V81" s="37"/>
      <c r="W81" s="37"/>
      <c r="X81" s="37"/>
      <c r="Y81" s="20" t="s">
        <v>478</v>
      </c>
    </row>
  </sheetData>
  <autoFilter xmlns:etc="http://www.wps.cn/officeDocument/2017/etCustomData" ref="A5:AD81" etc:filterBottomFollowUsedRange="0">
    <extLst/>
  </autoFilter>
  <mergeCells count="23">
    <mergeCell ref="A1:Y1"/>
    <mergeCell ref="O2:X2"/>
    <mergeCell ref="Q3:T3"/>
    <mergeCell ref="V3:X3"/>
    <mergeCell ref="A5:H5"/>
    <mergeCell ref="A2:A4"/>
    <mergeCell ref="B2:B4"/>
    <mergeCell ref="C2:C4"/>
    <mergeCell ref="D2:D4"/>
    <mergeCell ref="E2:E4"/>
    <mergeCell ref="F2:F4"/>
    <mergeCell ref="G2:G4"/>
    <mergeCell ref="H2:H4"/>
    <mergeCell ref="I2:I4"/>
    <mergeCell ref="J2:J4"/>
    <mergeCell ref="K2:K4"/>
    <mergeCell ref="L2:L4"/>
    <mergeCell ref="M2:M4"/>
    <mergeCell ref="N2:N4"/>
    <mergeCell ref="O3:O4"/>
    <mergeCell ref="P3:P4"/>
    <mergeCell ref="U3:U4"/>
    <mergeCell ref="Y2:Y4"/>
  </mergeCells>
  <dataValidations count="2">
    <dataValidation type="list" allowBlank="1" showInputMessage="1" showErrorMessage="1" sqref="E41 E6:E22">
      <formula1>"新建,续建,改扩建"</formula1>
    </dataValidation>
    <dataValidation type="list" allowBlank="1" showInputMessage="1" showErrorMessage="1" sqref="D6:D25 D27:D32 D41:D44">
      <formula1>"产业发展类,就业类,乡村建设类,易地搬迁后扶类,巩固拓展脱贫攻坚成果类,其他类"</formula1>
    </dataValidation>
  </dataValidations>
  <printOptions horizontalCentered="1"/>
  <pageMargins left="0.196527777777778" right="0.196527777777778" top="0.393055555555556" bottom="0.196527777777778" header="0.298611111111111" footer="0.298611111111111"/>
  <pageSetup paperSize="9" scale="44" fitToHeight="0" orientation="landscape" horizontalDpi="600"/>
  <headerFooter>
    <oddFooter>&amp;C第 &amp;P 页，共 &amp;N 页</oddFooter>
  </headerFooter>
  <rowBreaks count="6" manualBreakCount="6">
    <brk id="54" max="24" man="1"/>
    <brk id="62" max="24" man="1"/>
    <brk id="70" max="24" man="1"/>
    <brk id="77" max="24" man="1"/>
    <brk id="81" max="16383" man="1"/>
    <brk id="8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畜牧兽医项目明细</vt:lpstr>
      <vt:lpstr>到户奖补明细</vt: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KJ</cp:lastModifiedBy>
  <dcterms:created xsi:type="dcterms:W3CDTF">2021-11-29T09:11:00Z</dcterms:created>
  <dcterms:modified xsi:type="dcterms:W3CDTF">2025-07-21T08:57:28Z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4B6DF1FAD4F449F295421147F9CEF13B_13</vt:lpwstr>
  </property>
  <property fmtid="{D5CDD505-2E9C-101B-9397-08002B2CF9AE}" pid="3" name="KSOProductBuildVer">
    <vt:lpwstr>2052-12.1.0.21915</vt:lpwstr>
  </property>
  <property fmtid="{D5CDD505-2E9C-101B-9397-08002B2CF9AE}" pid="4" name="KSOReadingLayout">
    <vt:bool>true</vt:bool>
  </property>
</Properties>
</file>