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 tabRatio="715" firstSheet="1"/>
  </bookViews>
  <sheets>
    <sheet name="自治区第一批" sheetId="32" r:id="rId1"/>
  </sheets>
  <definedNames>
    <definedName name="_xlnm._FilterDatabase" localSheetId="0" hidden="1">自治区第一批!$A$6:$XEB$17</definedName>
    <definedName name="_xlnm.Print_Titles" localSheetId="0">自治区第一批!$2:$6</definedName>
    <definedName name="_xlnm.Print_Area" localSheetId="0">自治区第一批!$A$1:$N$17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<sst xmlns="http://schemas.openxmlformats.org/spreadsheetml/2006/main" count="117" uniqueCount="83">
  <si>
    <t>皮山县2025年自治区提前下达财政衔接推进乡村振兴补助资金分配计划表</t>
  </si>
  <si>
    <t>序号</t>
  </si>
  <si>
    <t>项目库编号</t>
  </si>
  <si>
    <t>项目名称</t>
  </si>
  <si>
    <t>项目类别</t>
  </si>
  <si>
    <t>建设性质（新建、续建、改扩建）</t>
  </si>
  <si>
    <t>建设起至期限</t>
  </si>
  <si>
    <t>实施地点</t>
  </si>
  <si>
    <t>主要建设任务</t>
  </si>
  <si>
    <t>项目实施单位</t>
  </si>
  <si>
    <t>项目总
投资
（万元）</t>
  </si>
  <si>
    <t>自治区提前下达资金安排情况</t>
  </si>
  <si>
    <t>绩效目标</t>
  </si>
  <si>
    <t>合计
（万元）</t>
  </si>
  <si>
    <t>其中</t>
  </si>
  <si>
    <t>安排自治区衔接补助资金
（万元）</t>
  </si>
  <si>
    <t>安排自治区以工代赈任务资金
（万元）</t>
  </si>
  <si>
    <t>合计</t>
  </si>
  <si>
    <t>psx-2025-073</t>
  </si>
  <si>
    <t>皮山县2025年脱贫人口和监测对象外出务工一次性交通补助项目</t>
  </si>
  <si>
    <t>就业类</t>
  </si>
  <si>
    <t>新建</t>
  </si>
  <si>
    <t>2025年1月-2025年12月</t>
  </si>
  <si>
    <t>皮山县</t>
  </si>
  <si>
    <t>对皮山县脱贫人口和监测对象连续外出务工就业3个月以上的，给予一次性交通补助，其中:跨省外出务工就业人员按照每人不超过2000元的标准给予补助;疆内跨地州市(含兵团)按照每人不超过1000元的标准给予补助；对地区内跨县(含兵团)的，按照每人不超过200元的标准给予一次性交通补助。每年每人仅享受一次。</t>
  </si>
  <si>
    <t>人力资源和社会保障局</t>
  </si>
  <si>
    <t>通过实施该项目，为外出务工群众提供交通补助，增加群众外出务工就业积极性。</t>
  </si>
  <si>
    <t>PSX-2025-005</t>
  </si>
  <si>
    <t>皮山县2025年农村道路护路人员项目</t>
  </si>
  <si>
    <t>解决1340人就近就业，岗位为护路员，主要补助脱贫户和监测户，每人每月补助1000元。</t>
  </si>
  <si>
    <t>交通运输局</t>
  </si>
  <si>
    <t>解决1340人就近就业。</t>
  </si>
  <si>
    <t>psx-2024-107</t>
  </si>
  <si>
    <t>皮山县防沙治沙巩固区域生态治理项目</t>
  </si>
  <si>
    <t>产业发展类</t>
  </si>
  <si>
    <t>续建</t>
  </si>
  <si>
    <t>2024年6月-2025年12月</t>
  </si>
  <si>
    <t>皮山县木奎拉乡</t>
  </si>
  <si>
    <t>新打灌溉井23眼，井深为160m。新建井房23座，单座面积15.58㎡；布设10Kv输电线路11km，配套10kV永磁断路器（带接地保护）、高压计量箱、变压器及低压配电柜各23套。新建道路两侧灌溉管网共0.13万亩，铺设地埋管网总长 30.53km，管径为de250-de110，管材为PVC-M 管，压力等级为 0.63Mpa。安装出地桩464m，管径为de90，管材为 PVC-M 管，压力等级为1.0Mpa。</t>
  </si>
  <si>
    <t>林业和草原局</t>
  </si>
  <si>
    <t>通过实施项目将极大地改善农牧业生产基础条件、提高水资源利用率，为灌区人民的脱贫致富、提高经济文化生活水平奠定坚实的基础，对社会经济发展起到积极的推动作用。该工程具有很好的社会效益和生态效益。</t>
  </si>
  <si>
    <t>psx-2024-098</t>
  </si>
  <si>
    <t>皮山县皮亚勒玛乡至藏桂乡防沙治沙生态治理工程项目</t>
  </si>
  <si>
    <t>皮山县皮亚勒玛乡至藏桂乡</t>
  </si>
  <si>
    <t>新打灌溉井47眼，井深为160m。新建井房47座，单座面积15.58㎡；布设10Kv输电线路49km，配套10kV永磁断路器（带接地保护）、高压计量箱、变压器及低压配电柜各47套。新建道路两侧灌溉管网共0.72万亩，铺设地埋管网总长99.08km，管径为de250-de110，管材为PVC-M 管，压力等级为 0.63Mpa。安装出地桩1536m，管径为de90，管材为PVC-M 管，压力等级为1.0Mpa。</t>
  </si>
  <si>
    <t>psx-2024-117</t>
  </si>
  <si>
    <t>皮山县阔什塔格镇2025年道路建设项目</t>
  </si>
  <si>
    <t>乡村建设类</t>
  </si>
  <si>
    <t>2024年6月-2025年6月</t>
  </si>
  <si>
    <t>皮山县阔什塔格镇</t>
  </si>
  <si>
    <t>为阔什塔格镇12个村新建道路18.302km，路面宽4m（其中：苏盖特力克村1.2km、阔什塔格村2.85km、阿孜干阿勒迪村0.532km、加依纳古特村0.665km、克依克其村0.242km、喀热苏村2.521km、吐格曼博依村3.5km、克什拉克村1.705km，吾勒巴格村1.258km、代亚博依村3.04km、博斯坦村0.789km），并新建3座长20m宽4m的桥梁3座。</t>
  </si>
  <si>
    <t>通过项目实施改善农牧民出行条件，增大就业渠道，提升道路通行能力，完善路网，增大农牧民收入。</t>
  </si>
  <si>
    <t>PSX-2025-013</t>
  </si>
  <si>
    <r>
      <rPr>
        <sz val="11"/>
        <rFont val="宋体"/>
        <charset val="134"/>
      </rPr>
      <t>皮山县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年纺织服装标准化厂房建设项目</t>
    </r>
  </si>
  <si>
    <t>2024年-2025年</t>
  </si>
  <si>
    <t>皮山县工业园区</t>
  </si>
  <si>
    <r>
      <rPr>
        <sz val="11"/>
        <rFont val="宋体"/>
        <charset val="134"/>
      </rPr>
      <t>本项目总用地面积</t>
    </r>
    <r>
      <rPr>
        <sz val="11"/>
        <rFont val="Times New Roman"/>
        <charset val="134"/>
      </rPr>
      <t xml:space="preserve"> 86619.94</t>
    </r>
    <r>
      <rPr>
        <sz val="11"/>
        <rFont val="宋体"/>
        <charset val="134"/>
      </rPr>
      <t>平方米（约合</t>
    </r>
    <r>
      <rPr>
        <sz val="11"/>
        <rFont val="Times New Roman"/>
        <charset val="134"/>
      </rPr>
      <t xml:space="preserve">129.93 </t>
    </r>
    <r>
      <rPr>
        <sz val="11"/>
        <rFont val="宋体"/>
        <charset val="134"/>
      </rPr>
      <t>亩），建设纺织服装标准化厂房总建筑</t>
    </r>
    <r>
      <rPr>
        <sz val="11"/>
        <rFont val="Times New Roman"/>
        <charset val="134"/>
      </rPr>
      <t>56580</t>
    </r>
    <r>
      <rPr>
        <sz val="11"/>
        <rFont val="宋体"/>
        <charset val="134"/>
      </rPr>
      <t>平方米，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栋厂房（</t>
    </r>
    <r>
      <rPr>
        <sz val="11"/>
        <rFont val="Times New Roman"/>
        <charset val="134"/>
      </rPr>
      <t xml:space="preserve">1 </t>
    </r>
    <r>
      <rPr>
        <sz val="11"/>
        <rFont val="宋体"/>
        <charset val="134"/>
      </rPr>
      <t>栋生产车间、</t>
    </r>
    <r>
      <rPr>
        <sz val="11"/>
        <rFont val="Times New Roman"/>
        <charset val="134"/>
      </rPr>
      <t xml:space="preserve">1 </t>
    </r>
    <r>
      <rPr>
        <sz val="11"/>
        <rFont val="宋体"/>
        <charset val="134"/>
      </rPr>
      <t>栋仓库及附属配套设施等），其中新建生产车间</t>
    </r>
    <r>
      <rPr>
        <sz val="11"/>
        <rFont val="Times New Roman"/>
        <charset val="134"/>
      </rPr>
      <t>48300</t>
    </r>
    <r>
      <rPr>
        <sz val="11"/>
        <rFont val="宋体"/>
        <charset val="134"/>
      </rPr>
      <t>平方米，砖混结构，地上一层</t>
    </r>
    <r>
      <rPr>
        <sz val="11"/>
        <rFont val="Times New Roman"/>
        <charset val="134"/>
      </rPr>
      <t>;</t>
    </r>
    <r>
      <rPr>
        <sz val="11"/>
        <rFont val="宋体"/>
        <charset val="134"/>
      </rPr>
      <t>仓储车间</t>
    </r>
    <r>
      <rPr>
        <sz val="11"/>
        <rFont val="Times New Roman"/>
        <charset val="134"/>
      </rPr>
      <t>8280</t>
    </r>
    <r>
      <rPr>
        <sz val="11"/>
        <rFont val="宋体"/>
        <charset val="134"/>
      </rPr>
      <t>平方米，砖混结构，地上一层及附属配套设施。</t>
    </r>
  </si>
  <si>
    <t>商务和工业信息化局</t>
  </si>
  <si>
    <t>贯彻落实新时代党的治疆方略，支持纺织服装等劳动密集型产业发展，带动更多群众就业增收。不断延链、补链、强链。拓展产业发展空间，提升纺织服装产业链供应链韧性和安全水平，推动纺织工业提质升级，巩固纺织优势产业领先地位，为和田皮山县纺织服装企业持续健康发展打基础。</t>
  </si>
  <si>
    <t>PSX-2025-010</t>
  </si>
  <si>
    <r>
      <rPr>
        <sz val="11"/>
        <rFont val="宋体"/>
        <charset val="134"/>
      </rPr>
      <t>皮山县藏桂乡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万亩土地整治项目</t>
    </r>
  </si>
  <si>
    <t>皮山县藏桂乡</t>
  </si>
  <si>
    <t>皮山县藏桂乡实施田块整治面积为9829亩，共计划分101个地块。新建砂砾石道路32条，共计长19882m，路宽4.0～6.0m，砂砾石垫层厚度为0.3m；</t>
  </si>
  <si>
    <t>藏桂乡人民政府</t>
  </si>
  <si>
    <t>通过实施该项目，可有效利用地，增加土地利用率，夯实乡村振兴基础，奠定农牧民收入基础。</t>
  </si>
  <si>
    <t>psx-2025-074</t>
  </si>
  <si>
    <r>
      <rPr>
        <sz val="11"/>
        <rFont val="宋体"/>
        <charset val="134"/>
      </rPr>
      <t>皮山县藏桂乡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年农田设施配套建设项目</t>
    </r>
  </si>
  <si>
    <r>
      <rPr>
        <sz val="11"/>
        <rFont val="宋体"/>
        <charset val="134"/>
      </rPr>
      <t>为皮山县藏桂乡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万亩土地配套附属工程，主要包含：引水渠工程，给以地表水为水源的系统配套引水渠，沉砂池配套引水渠。田间道路工程：规划建设田间道路。农田输配电工程：架设</t>
    </r>
    <r>
      <rPr>
        <sz val="11"/>
        <rFont val="Times New Roman"/>
        <charset val="134"/>
      </rPr>
      <t>10kv</t>
    </r>
    <r>
      <rPr>
        <sz val="11"/>
        <rFont val="宋体"/>
        <charset val="134"/>
      </rPr>
      <t>高压输电线路，从而满足滴灌工程用电需求。</t>
    </r>
  </si>
  <si>
    <t>psx-2025-082</t>
  </si>
  <si>
    <t>皮山县乡村振兴发展壮大村集体经济建设项目</t>
  </si>
  <si>
    <t>2025年1月至12月</t>
  </si>
  <si>
    <t>整合14个村的新型农村集体经济资金在藏桂乡实施壮大村集体经济项目，建设9994.4平方米冷库一座。</t>
  </si>
  <si>
    <r>
      <rPr>
        <sz val="11"/>
        <rFont val="宋体"/>
        <charset val="134"/>
      </rPr>
      <t>通过该项目的实施，解决藏桂乡瓜果贮存保鲜问题，沿链补链，提高农产品附加值。冷库建好后出租获取固定收益分红，壮大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个村的村集体经济。</t>
    </r>
  </si>
  <si>
    <t>psx-2025-080</t>
  </si>
  <si>
    <t>皮山县赛图拉镇葫芦沟村防洪堤工程（一期）</t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</si>
  <si>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-2025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月</t>
    </r>
  </si>
  <si>
    <t>保护赛图拉镇防洪提坝，总长度为2km。</t>
  </si>
  <si>
    <t>赛图拉镇人民政府</t>
  </si>
  <si>
    <t>项目实施后，可提高项目区防洪标准，确保公路及下游设施的安全。</t>
  </si>
  <si>
    <t>psx-2025-081</t>
  </si>
  <si>
    <t>皮山县赛图拉镇葫芦沟村简易停车场建设项目</t>
  </si>
  <si>
    <t>修建葫芦沟村停车场，戈壁料碾压夯实，浇筑20cm混凝土地坪，总面积为10000㎡。</t>
  </si>
  <si>
    <t>通过该项目的实施，完善赛图拉镇基础设施配套，促进当地文旅产业发展，方便当地群众生产生活。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</si>
</sst>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0.00_ "/>
  </numFmts>
  <fonts count="31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b/>
      <sz val="12"/>
      <name val="黑体"/>
      <charset val="134"/>
    </font>
    <font>
      <b/>
      <sz val="10"/>
      <name val="方正公文楷体"/>
      <charset val="134"/>
    </font>
    <font>
      <sz val="11"/>
      <name val="方正公文楷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24"/>
      <name val="方正小标宋简体"/>
      <charset val="134"/>
    </font>
    <font>
      <b/>
      <sz val="14"/>
      <name val="黑体"/>
      <charset val="134"/>
    </font>
    <font>
      <b/>
      <sz val="20"/>
      <name val="方正公文楷体"/>
      <charset val="134"/>
    </font>
    <font>
      <sz val="11"/>
      <name val="宋体"/>
      <charset val="134"/>
    </font>
    <font>
      <b/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horizontal="center" vertical="center" wrapText="1"/>
    </xf>
    <xf numFmtId="177" fontId="8" fillId="0" borderId="9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176" fontId="8" fillId="0" borderId="1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Zeros="0" tabSelected="1" view="pageBreakPreview" zoomScale="85" zoomScaleNormal="80" workbookViewId="0">
      <pane ySplit="6" topLeftCell="A8" activePane="bottomLeft" state="frozen"/>
      <selection/>
      <selection pane="bottomLeft" activeCell="H24" sqref="H23:H24"/>
    </sheetView>
  </sheetViews>
  <sheetFormatPr defaultColWidth="9" defaultRowHeight="14.4"/>
  <cols>
    <col min="1" max="1" width="3.77777777777778" style="7" customWidth="1"/>
    <col min="2" max="2" width="5.77777777777778" style="7" hidden="1" customWidth="1"/>
    <col min="3" max="3" width="12.7777777777778" style="7" customWidth="1"/>
    <col min="4" max="4" width="9.77777777777778" style="7" customWidth="1"/>
    <col min="5" max="6" width="6.77777777777778" style="7" customWidth="1"/>
    <col min="7" max="7" width="12.7777777777778" style="7" customWidth="1"/>
    <col min="8" max="8" width="69.6944444444444" style="8" customWidth="1"/>
    <col min="9" max="9" width="13.0925925925926" style="7" customWidth="1"/>
    <col min="10" max="10" width="13.0648148148148" style="9" customWidth="1"/>
    <col min="11" max="11" width="14.7037037037037" style="10" customWidth="1"/>
    <col min="12" max="13" width="15.8796296296296" style="9" customWidth="1"/>
    <col min="14" max="14" width="36.9074074074074" style="7" customWidth="1"/>
    <col min="15" max="16344" width="9" style="6"/>
    <col min="16345" max="16354" width="9" style="11"/>
    <col min="16355" max="16384" width="9" style="6"/>
  </cols>
  <sheetData>
    <row r="1" s="1" customFormat="1" ht="45" customHeight="1" spans="1:1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21"/>
      <c r="L1" s="12"/>
      <c r="M1" s="12"/>
      <c r="N1" s="12"/>
    </row>
    <row r="2" s="2" customFormat="1" ht="19" customHeight="1" spans="1:14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22" t="s">
        <v>10</v>
      </c>
      <c r="K2" s="23" t="s">
        <v>11</v>
      </c>
      <c r="L2" s="24"/>
      <c r="M2" s="25"/>
      <c r="N2" s="13" t="s">
        <v>12</v>
      </c>
    </row>
    <row r="3" s="2" customFormat="1" ht="13" customHeight="1" spans="1:14">
      <c r="A3" s="13"/>
      <c r="B3" s="13"/>
      <c r="C3" s="13"/>
      <c r="D3" s="13"/>
      <c r="E3" s="13"/>
      <c r="F3" s="13"/>
      <c r="G3" s="13"/>
      <c r="H3" s="13"/>
      <c r="I3" s="13"/>
      <c r="J3" s="26"/>
      <c r="K3" s="27"/>
      <c r="L3" s="28"/>
      <c r="M3" s="29"/>
      <c r="N3" s="13"/>
    </row>
    <row r="4" s="2" customFormat="1" ht="20" customHeight="1" spans="1:14">
      <c r="A4" s="13"/>
      <c r="B4" s="13"/>
      <c r="C4" s="13"/>
      <c r="D4" s="13"/>
      <c r="E4" s="13"/>
      <c r="F4" s="13"/>
      <c r="G4" s="13"/>
      <c r="H4" s="13"/>
      <c r="I4" s="13"/>
      <c r="J4" s="26"/>
      <c r="K4" s="30" t="s">
        <v>13</v>
      </c>
      <c r="L4" s="31" t="s">
        <v>14</v>
      </c>
      <c r="M4" s="32"/>
      <c r="N4" s="13"/>
    </row>
    <row r="5" s="2" customFormat="1" ht="98" customHeight="1" spans="1:14">
      <c r="A5" s="13"/>
      <c r="B5" s="13"/>
      <c r="C5" s="13"/>
      <c r="D5" s="13"/>
      <c r="E5" s="13"/>
      <c r="F5" s="13"/>
      <c r="G5" s="13"/>
      <c r="H5" s="13"/>
      <c r="I5" s="13"/>
      <c r="J5" s="33"/>
      <c r="K5" s="30"/>
      <c r="L5" s="34" t="s">
        <v>15</v>
      </c>
      <c r="M5" s="34" t="s">
        <v>16</v>
      </c>
      <c r="N5" s="13"/>
    </row>
    <row r="6" s="3" customFormat="1" ht="41" customHeight="1" spans="1:14">
      <c r="A6" s="14" t="s">
        <v>17</v>
      </c>
      <c r="B6" s="14"/>
      <c r="C6" s="14"/>
      <c r="D6" s="14"/>
      <c r="E6" s="14"/>
      <c r="F6" s="14"/>
      <c r="G6" s="14"/>
      <c r="H6" s="14"/>
      <c r="I6" s="35"/>
      <c r="J6" s="35">
        <f>SUBTOTAL(109,J7:J34)</f>
        <v>26375.67</v>
      </c>
      <c r="K6" s="36">
        <f>SUBTOTAL(109,K7:K34)</f>
        <v>9364</v>
      </c>
      <c r="L6" s="36">
        <f>SUBTOTAL(109,L7:L17)</f>
        <v>8646</v>
      </c>
      <c r="M6" s="36">
        <f>SUBTOTAL(109,M7:M17)</f>
        <v>718</v>
      </c>
      <c r="N6" s="36"/>
    </row>
    <row r="7" s="4" customFormat="1" ht="100" customHeight="1" spans="1:14">
      <c r="A7" s="15">
        <v>1</v>
      </c>
      <c r="B7" s="15" t="s">
        <v>18</v>
      </c>
      <c r="C7" s="15" t="s">
        <v>19</v>
      </c>
      <c r="D7" s="15" t="s">
        <v>20</v>
      </c>
      <c r="E7" s="15" t="s">
        <v>21</v>
      </c>
      <c r="F7" s="15" t="s">
        <v>22</v>
      </c>
      <c r="G7" s="15" t="s">
        <v>23</v>
      </c>
      <c r="H7" s="16" t="s">
        <v>24</v>
      </c>
      <c r="I7" s="37" t="s">
        <v>25</v>
      </c>
      <c r="J7" s="38">
        <v>310</v>
      </c>
      <c r="K7" s="39">
        <f t="shared" ref="K7:K17" si="0">L7+M7</f>
        <v>200</v>
      </c>
      <c r="L7" s="40">
        <v>200</v>
      </c>
      <c r="M7" s="40"/>
      <c r="N7" s="37" t="s">
        <v>26</v>
      </c>
    </row>
    <row r="8" s="5" customFormat="1" ht="74" customHeight="1" spans="1:14">
      <c r="A8" s="15">
        <v>2</v>
      </c>
      <c r="B8" s="15" t="s">
        <v>27</v>
      </c>
      <c r="C8" s="15" t="s">
        <v>28</v>
      </c>
      <c r="D8" s="15" t="s">
        <v>20</v>
      </c>
      <c r="E8" s="15" t="s">
        <v>21</v>
      </c>
      <c r="F8" s="15" t="s">
        <v>22</v>
      </c>
      <c r="G8" s="15" t="s">
        <v>23</v>
      </c>
      <c r="H8" s="16" t="s">
        <v>29</v>
      </c>
      <c r="I8" s="37" t="s">
        <v>30</v>
      </c>
      <c r="J8" s="38">
        <v>1608</v>
      </c>
      <c r="K8" s="39">
        <f t="shared" si="0"/>
        <v>1608</v>
      </c>
      <c r="L8" s="38">
        <v>1608</v>
      </c>
      <c r="M8" s="38"/>
      <c r="N8" s="37" t="s">
        <v>31</v>
      </c>
    </row>
    <row r="9" s="5" customFormat="1" ht="100" customHeight="1" spans="1:14">
      <c r="A9" s="15">
        <v>3</v>
      </c>
      <c r="B9" s="15" t="s">
        <v>32</v>
      </c>
      <c r="C9" s="15" t="s">
        <v>33</v>
      </c>
      <c r="D9" s="15" t="s">
        <v>34</v>
      </c>
      <c r="E9" s="15" t="s">
        <v>35</v>
      </c>
      <c r="F9" s="15" t="s">
        <v>36</v>
      </c>
      <c r="G9" s="15" t="s">
        <v>37</v>
      </c>
      <c r="H9" s="16" t="s">
        <v>38</v>
      </c>
      <c r="I9" s="37" t="s">
        <v>39</v>
      </c>
      <c r="J9" s="38">
        <v>1778.85</v>
      </c>
      <c r="K9" s="39">
        <f t="shared" si="0"/>
        <v>391.04</v>
      </c>
      <c r="L9" s="40">
        <v>391.04</v>
      </c>
      <c r="M9" s="40"/>
      <c r="N9" s="37" t="s">
        <v>40</v>
      </c>
    </row>
    <row r="10" s="5" customFormat="1" ht="96" customHeight="1" spans="1:14">
      <c r="A10" s="15">
        <v>4</v>
      </c>
      <c r="B10" s="15" t="s">
        <v>41</v>
      </c>
      <c r="C10" s="15" t="s">
        <v>42</v>
      </c>
      <c r="D10" s="15" t="s">
        <v>34</v>
      </c>
      <c r="E10" s="15" t="s">
        <v>35</v>
      </c>
      <c r="F10" s="15" t="s">
        <v>36</v>
      </c>
      <c r="G10" s="15" t="s">
        <v>43</v>
      </c>
      <c r="H10" s="16" t="s">
        <v>44</v>
      </c>
      <c r="I10" s="37" t="s">
        <v>39</v>
      </c>
      <c r="J10" s="38">
        <v>4593.82</v>
      </c>
      <c r="K10" s="39">
        <f t="shared" si="0"/>
        <v>1016.63</v>
      </c>
      <c r="L10" s="40">
        <v>1016.63</v>
      </c>
      <c r="M10" s="40"/>
      <c r="N10" s="37" t="s">
        <v>40</v>
      </c>
    </row>
    <row r="11" s="5" customFormat="1" ht="85" customHeight="1" spans="1:14">
      <c r="A11" s="15">
        <v>5</v>
      </c>
      <c r="B11" s="15" t="s">
        <v>45</v>
      </c>
      <c r="C11" s="15" t="s">
        <v>46</v>
      </c>
      <c r="D11" s="15" t="s">
        <v>47</v>
      </c>
      <c r="E11" s="15" t="s">
        <v>21</v>
      </c>
      <c r="F11" s="15" t="s">
        <v>48</v>
      </c>
      <c r="G11" s="15" t="s">
        <v>49</v>
      </c>
      <c r="H11" s="16" t="s">
        <v>50</v>
      </c>
      <c r="I11" s="37" t="s">
        <v>30</v>
      </c>
      <c r="J11" s="38">
        <v>1143</v>
      </c>
      <c r="K11" s="39">
        <f t="shared" si="0"/>
        <v>1000</v>
      </c>
      <c r="L11" s="40">
        <v>1000</v>
      </c>
      <c r="M11" s="40"/>
      <c r="N11" s="37" t="s">
        <v>51</v>
      </c>
    </row>
    <row r="12" s="6" customFormat="1" ht="120" customHeight="1" spans="1:14">
      <c r="A12" s="15">
        <v>6</v>
      </c>
      <c r="B12" s="17" t="s">
        <v>52</v>
      </c>
      <c r="C12" s="18" t="s">
        <v>53</v>
      </c>
      <c r="D12" s="15" t="s">
        <v>34</v>
      </c>
      <c r="E12" s="15" t="s">
        <v>21</v>
      </c>
      <c r="F12" s="15" t="s">
        <v>54</v>
      </c>
      <c r="G12" s="15" t="s">
        <v>55</v>
      </c>
      <c r="H12" s="19" t="s">
        <v>56</v>
      </c>
      <c r="I12" s="41" t="s">
        <v>57</v>
      </c>
      <c r="J12" s="38">
        <v>11184</v>
      </c>
      <c r="K12" s="39">
        <f t="shared" si="0"/>
        <v>2578</v>
      </c>
      <c r="L12" s="42">
        <v>2578</v>
      </c>
      <c r="M12" s="42"/>
      <c r="N12" s="41" t="s">
        <v>58</v>
      </c>
    </row>
    <row r="13" s="6" customFormat="1" ht="81" customHeight="1" spans="1:14">
      <c r="A13" s="15">
        <v>7</v>
      </c>
      <c r="B13" s="17" t="s">
        <v>59</v>
      </c>
      <c r="C13" s="18" t="s">
        <v>60</v>
      </c>
      <c r="D13" s="15" t="s">
        <v>34</v>
      </c>
      <c r="E13" s="15" t="s">
        <v>21</v>
      </c>
      <c r="F13" s="15" t="s">
        <v>22</v>
      </c>
      <c r="G13" s="15" t="s">
        <v>61</v>
      </c>
      <c r="H13" s="19" t="s">
        <v>62</v>
      </c>
      <c r="I13" s="41" t="s">
        <v>63</v>
      </c>
      <c r="J13" s="38">
        <v>650</v>
      </c>
      <c r="K13" s="39">
        <f t="shared" si="0"/>
        <v>650</v>
      </c>
      <c r="L13" s="42">
        <v>650</v>
      </c>
      <c r="M13" s="42"/>
      <c r="N13" s="41" t="s">
        <v>64</v>
      </c>
    </row>
    <row r="14" s="6" customFormat="1" ht="96" customHeight="1" spans="1:14">
      <c r="A14" s="15">
        <v>8</v>
      </c>
      <c r="B14" s="17" t="s">
        <v>65</v>
      </c>
      <c r="C14" s="18" t="s">
        <v>66</v>
      </c>
      <c r="D14" s="15" t="s">
        <v>34</v>
      </c>
      <c r="E14" s="15" t="s">
        <v>21</v>
      </c>
      <c r="F14" s="15" t="s">
        <v>22</v>
      </c>
      <c r="G14" s="15" t="s">
        <v>61</v>
      </c>
      <c r="H14" s="19" t="s">
        <v>67</v>
      </c>
      <c r="I14" s="41" t="s">
        <v>63</v>
      </c>
      <c r="J14" s="38">
        <v>2190</v>
      </c>
      <c r="K14" s="39">
        <f t="shared" si="0"/>
        <v>782.33</v>
      </c>
      <c r="L14" s="38">
        <v>782.33</v>
      </c>
      <c r="M14" s="42"/>
      <c r="N14" s="37" t="s">
        <v>40</v>
      </c>
    </row>
    <row r="15" s="6" customFormat="1" ht="98" customHeight="1" spans="1:14">
      <c r="A15" s="15">
        <v>9</v>
      </c>
      <c r="B15" s="17" t="s">
        <v>68</v>
      </c>
      <c r="C15" s="18" t="s">
        <v>69</v>
      </c>
      <c r="D15" s="15" t="s">
        <v>34</v>
      </c>
      <c r="E15" s="15" t="s">
        <v>21</v>
      </c>
      <c r="F15" s="15" t="s">
        <v>70</v>
      </c>
      <c r="G15" s="15" t="s">
        <v>61</v>
      </c>
      <c r="H15" s="19" t="s">
        <v>71</v>
      </c>
      <c r="I15" s="41" t="s">
        <v>63</v>
      </c>
      <c r="J15" s="38">
        <v>2200</v>
      </c>
      <c r="K15" s="39">
        <f t="shared" si="0"/>
        <v>420</v>
      </c>
      <c r="L15" s="42">
        <v>420</v>
      </c>
      <c r="M15" s="42"/>
      <c r="N15" s="41" t="s">
        <v>72</v>
      </c>
    </row>
    <row r="16" s="6" customFormat="1" ht="109" customHeight="1" spans="1:14">
      <c r="A16" s="15">
        <v>10</v>
      </c>
      <c r="B16" s="20" t="s">
        <v>73</v>
      </c>
      <c r="C16" s="18" t="s">
        <v>74</v>
      </c>
      <c r="D16" s="18" t="s">
        <v>47</v>
      </c>
      <c r="E16" s="18" t="s">
        <v>21</v>
      </c>
      <c r="F16" s="17" t="s">
        <v>75</v>
      </c>
      <c r="G16" s="18" t="s">
        <v>23</v>
      </c>
      <c r="H16" s="18" t="s">
        <v>76</v>
      </c>
      <c r="I16" s="18" t="s">
        <v>77</v>
      </c>
      <c r="J16" s="42">
        <v>400</v>
      </c>
      <c r="K16" s="39">
        <f t="shared" si="0"/>
        <v>400</v>
      </c>
      <c r="L16" s="42"/>
      <c r="M16" s="42">
        <v>400</v>
      </c>
      <c r="N16" s="43" t="s">
        <v>78</v>
      </c>
    </row>
    <row r="17" s="6" customFormat="1" ht="109" customHeight="1" spans="1:14">
      <c r="A17" s="15">
        <v>11</v>
      </c>
      <c r="B17" s="20" t="s">
        <v>79</v>
      </c>
      <c r="C17" s="18" t="s">
        <v>80</v>
      </c>
      <c r="D17" s="18" t="s">
        <v>47</v>
      </c>
      <c r="E17" s="18" t="s">
        <v>21</v>
      </c>
      <c r="F17" s="17" t="s">
        <v>75</v>
      </c>
      <c r="G17" s="18" t="s">
        <v>23</v>
      </c>
      <c r="H17" s="18" t="s">
        <v>81</v>
      </c>
      <c r="I17" s="18" t="s">
        <v>77</v>
      </c>
      <c r="J17" s="42">
        <v>318</v>
      </c>
      <c r="K17" s="39">
        <f t="shared" si="0"/>
        <v>318</v>
      </c>
      <c r="L17" s="42"/>
      <c r="M17" s="42">
        <v>318</v>
      </c>
      <c r="N17" s="43" t="s">
        <v>82</v>
      </c>
    </row>
  </sheetData>
  <autoFilter xmlns:etc="http://www.wps.cn/officeDocument/2017/etCustomData" ref="A6:XEB17" etc:filterBottomFollowUsedRange="0">
    <extLst/>
  </autoFilter>
  <mergeCells count="16">
    <mergeCell ref="A1:N1"/>
    <mergeCell ref="L4:M4"/>
    <mergeCell ref="A6:H6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4:K5"/>
    <mergeCell ref="N2:N5"/>
    <mergeCell ref="K2:M3"/>
  </mergeCells>
  <dataValidations count="2">
    <dataValidation type="list" allowBlank="1" showInputMessage="1" showErrorMessage="1" sqref="D7:D15">
      <formula1>"产业发展类,就业类,乡村建设类,易地搬迁后扶类,巩固拓展脱贫攻坚成果类,其他类"</formula1>
    </dataValidation>
    <dataValidation type="list" allowBlank="1" showInputMessage="1" showErrorMessage="1" sqref="E7:E15">
      <formula1>"新建,续建,改扩建"</formula1>
    </dataValidation>
  </dataValidations>
  <pageMargins left="0.590277777777778" right="0.196527777777778" top="0.393055555555556" bottom="0.393055555555556" header="0.298611111111111" footer="0.298611111111111"/>
  <pageSetup paperSize="9" scale="6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自治区第一批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儿子娃娃</dc:creator>
  <cp:lastModifiedBy>KJ</cp:lastModifiedBy>
  <dcterms:created xsi:type="dcterms:W3CDTF">2021-11-29T09:11:00Z</dcterms:created>
  <dcterms:modified xsi:type="dcterms:W3CDTF">2025-07-21T08:57:20Z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C5CDD85116EC42A191DBB78CD33B6C7F_13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