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tabRatio="715" firstSheet="1" activeTab="1"/>
  </bookViews>
  <sheets>
    <sheet name="畜牧兽医 (2)" sheetId="30" r:id="rId1"/>
    <sheet name="皮山县 (2)" sheetId="32" r:id="rId2"/>
  </sheets>
  <definedNames>
    <definedName name="_xlnm._FilterDatabase" localSheetId="0" hidden="1">'畜牧兽医 (2)'!$A$6:$XER$21</definedName>
    <definedName name="_xlnm._FilterDatabase" localSheetId="1" hidden="1">'皮山县 (2)'!$A$6:$XEB$49</definedName>
    <definedName name="_xlnm.Print_Titles" localSheetId="0">'畜牧兽医 (2)'!$2:$5</definedName>
    <definedName name="_xlnm.Print_Area" localSheetId="0">'畜牧兽医 (2)'!$A$1:$L$21</definedName>
    <definedName name="_xlnm.Print_Titles" localSheetId="1">'皮山县 (2)'!$2:$6</definedName>
    <definedName name="_xlnm.Print_Area" localSheetId="1">'皮山县 (2)'!$A$1:$P$49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<sst xmlns="http://schemas.openxmlformats.org/spreadsheetml/2006/main" count="454" uniqueCount="255">
  <si>
    <t>皮山县各乡镇畜牧兽医社会化服务网点建设项目资金分配计划表</t>
  </si>
  <si>
    <t>项目序号</t>
  </si>
  <si>
    <t>项目名称</t>
  </si>
  <si>
    <t>项目类别</t>
  </si>
  <si>
    <t>建设性质（新建、续建、改扩建）</t>
  </si>
  <si>
    <t>建设起至期限</t>
  </si>
  <si>
    <t>实施地点</t>
  </si>
  <si>
    <t>主要建设内容</t>
  </si>
  <si>
    <t>资金来源及规模</t>
  </si>
  <si>
    <t>项目建设单位</t>
  </si>
  <si>
    <t>其中</t>
  </si>
  <si>
    <t>绩效目标</t>
  </si>
  <si>
    <t>项目总投资
（万元）</t>
  </si>
  <si>
    <t>安排第一批中央
衔接资金
（万元）</t>
  </si>
  <si>
    <t>合计：</t>
  </si>
  <si>
    <t>皮山县各乡镇畜牧兽医社会化服务网点建设项目</t>
  </si>
  <si>
    <t>产业发展</t>
  </si>
  <si>
    <t>新建</t>
  </si>
  <si>
    <t>2025年1月-2025年12月</t>
  </si>
  <si>
    <t>皮山县各乡镇</t>
  </si>
  <si>
    <t>对全县15个乡镇的畜牧兽医社会化服务网点进行改造提升，并配套附属设施和设备，达到畜牧兽医社会化服务标准；同时，购买种公羊、种牛、种驴等，按照各网点实际需求进行分发。</t>
  </si>
  <si>
    <t>中央衔接补助资金</t>
  </si>
  <si>
    <t>巴什兰干乡人民政府</t>
  </si>
  <si>
    <t>聚焦兽医卫生治理，发展兽医社会化服务，包括动物防疫、动物诊疗、检疫技术性辅助工作，推动兽医社会化服务组织的发展壮大，以及鼓励兽医机构和服务组织提供专业兽医服务，规范服务行为，提高服务质量，包括制定相关制度和标准，加强监督管理。</t>
  </si>
  <si>
    <t>藏桂乡人民政府</t>
  </si>
  <si>
    <t>杜瓦镇人民政府</t>
  </si>
  <si>
    <t>固玛镇人民政府</t>
  </si>
  <si>
    <t>康克尔乡人民政府</t>
  </si>
  <si>
    <t>科克铁热克镇人民政府</t>
  </si>
  <si>
    <t>克里阳乡人民政府</t>
  </si>
  <si>
    <t>阔什塔格镇人民政府</t>
  </si>
  <si>
    <t>木吉镇人民政府</t>
  </si>
  <si>
    <t>木奎拉乡人民政府</t>
  </si>
  <si>
    <t>塔吉克乡人民政府</t>
  </si>
  <si>
    <t>皮西那乡人民政府</t>
  </si>
  <si>
    <t>皮亚勒玛乡人民政府</t>
  </si>
  <si>
    <t>乔达乡人民政府</t>
  </si>
  <si>
    <t>桑株镇人民政府</t>
  </si>
  <si>
    <t>皮山县2025年中央提前下达财政衔接推进乡村振兴补助资金分配计划表</t>
  </si>
  <si>
    <t>序号</t>
  </si>
  <si>
    <t>项目库编号</t>
  </si>
  <si>
    <t>主要建设任务</t>
  </si>
  <si>
    <t>项目实施单位</t>
  </si>
  <si>
    <t>安排2025年中央提前下达财政衔接推进乡村振兴补助资金</t>
  </si>
  <si>
    <t>合计
（万元）</t>
  </si>
  <si>
    <t>安排中央提前下达衔接补助资金
（万元）</t>
  </si>
  <si>
    <t>安排中央提前下达少数民族发展资金
（万元）</t>
  </si>
  <si>
    <t>安排中央提前下达以工代赈任务资金
（万元）</t>
  </si>
  <si>
    <t>提前下达欠发达国营牧场资金
（万元）</t>
  </si>
  <si>
    <t>合计</t>
  </si>
  <si>
    <t>PSX-2025-001</t>
  </si>
  <si>
    <t>皮山县2025年推动产业帮扶精准到户促进农民持续增收项目</t>
  </si>
  <si>
    <t>产业发展类</t>
  </si>
  <si>
    <t>结合我县实际，根据农户产业发展和家庭人均收入等情况，对纳入全国防止返贫监测和衔接推进乡村振兴信息系统管理，有发展条件、发展愿望的帮扶对象，选取种植业、畜牧业、林果业、就业创业等方面实施产业帮扶项目，激发群众内生动力，助力农户实现稳定增收致富。</t>
  </si>
  <si>
    <t>各乡镇人民政府</t>
  </si>
  <si>
    <t>通过实施该项目，激发脱贫人口和监测对象内生动力，主动发展产业，促进补助对象稳定增收，不断缩小收入差距。</t>
  </si>
  <si>
    <t>PSX-2025-006</t>
  </si>
  <si>
    <t>皮山县2025年公共服务就业补助项目</t>
  </si>
  <si>
    <t>就业类</t>
  </si>
  <si>
    <t>皮山县</t>
  </si>
  <si>
    <t>2025年全县计划开发设置3000个公共服务补助岗位，岗位补贴按照自治区最低工资标准执行（现自治区自治区最低工资标准1750元/月）。</t>
  </si>
  <si>
    <t>人力资源和社会保障局</t>
  </si>
  <si>
    <t>解决3000名困难群众就地就近就业问题，增加群众收入。</t>
  </si>
  <si>
    <t>psx-2025-073</t>
  </si>
  <si>
    <t>皮山县2025年脱贫人口和监测对象外出务工一次性交通补助项目</t>
  </si>
  <si>
    <t>对皮山县脱贫人口和监测对象连续外出务工就业3个月以上的，给予一次性交通补助，其中:跨省外出务工就业人员按照每人不超过2000元的标准给予补助;疆内跨地州市(含兵团)按照每人不超过1000元的标准给予补助；对地区内跨县(含兵团)的，按照每人不超过200元的标准给予一次性交通补助。每年每人仅享受一次。</t>
  </si>
  <si>
    <t>通过实施该项目，为外出务工群众提供交通补助，增加群众外出务工就业积极性。</t>
  </si>
  <si>
    <t>PSX-2025-003</t>
  </si>
  <si>
    <t>皮山县2025年小额贷款贴息项目</t>
  </si>
  <si>
    <t>用于对皮山县各乡镇已脱贫户及监测对象进行贷款贴息补助。</t>
  </si>
  <si>
    <t>农业农村局</t>
  </si>
  <si>
    <t>通过实施该项目，为贷款的已脱贫户进行小额贷款贴息补助。</t>
  </si>
  <si>
    <t>PSX-2025-004</t>
  </si>
  <si>
    <t>皮山县2025年雨露计划项目</t>
  </si>
  <si>
    <t>巩固拓展脱贫攻坚成果类</t>
  </si>
  <si>
    <t>对2025年接受中等职业教育（含普通中专、成人中专、职业高中、技工院校）、高等职业教育的4500名脱贫户家庭子女（已享受资助的学生，不再重复资助）按每个学生3000元/年的标准进行补助。</t>
  </si>
  <si>
    <t>教育局</t>
  </si>
  <si>
    <t>通过实施该项目，帮助、鼓励困难家庭学生就读职业院校，掌握一技之长，提升劳动技能，鼓励困难学生通过实实在在的技术，增加家庭收入</t>
  </si>
  <si>
    <t>PSX-2025-002</t>
  </si>
  <si>
    <t>皮山县2025年项目管理费</t>
  </si>
  <si>
    <t>其他类</t>
  </si>
  <si>
    <t>用于项目前期设计、评审、招标、监理及验收等相关管理支出。</t>
  </si>
  <si>
    <t>通过实施该项目，用于项目日常监管等，有效提高项目效益和资金安全。</t>
  </si>
  <si>
    <t>PSX-2023-101</t>
  </si>
  <si>
    <t>皮山县产业园区附属设施配套建设项目</t>
  </si>
  <si>
    <t>续建</t>
  </si>
  <si>
    <t>2024年6月-2025年6月</t>
  </si>
  <si>
    <t>皮山县工业园区</t>
  </si>
  <si>
    <t xml:space="preserve">变电部分：新建35千伏变电站1座。本期建设20兆伏安主变2台。主变采用三相双绕组有载调压变压器，电压比为：35±3×2.5%/10.5，35千伏电气主接线规划采用单母线接线。10千伏电气主接线规划采用单母线分段接线，本期建成单母线分段接线，出线规划8回，本期建设8回。
线路部分：新建35kV线路约2.6km，导线采用JL/G1A-240/30型钢芯铝绞线。
</t>
  </si>
  <si>
    <t>商务和工业信息化局</t>
  </si>
  <si>
    <t>通过实施该项目，为皮山县产业园区电力等附属配套设施进行提升，满足园区企业用电需求，为皮山县经济高质量发展和企业运行提供了保障</t>
  </si>
  <si>
    <t>psx-2024-107</t>
  </si>
  <si>
    <t>皮山县防沙治沙巩固区域生态治理项目</t>
  </si>
  <si>
    <t>2024年6月-2025年12月</t>
  </si>
  <si>
    <t>皮山县木奎拉乡</t>
  </si>
  <si>
    <t>新打灌溉井23眼，井深为160m。新建井房23座，单座面积15.58㎡；布设10Kv输电线路11km，配套10kV永磁断路器（带接地保护）、高压计量箱、变压器及低压配电柜各23套。新建道路两侧灌溉管网共0.13万亩，铺设地埋管网总长 30.53km，管径为de250-de110，管材为PVC-M 管，压力等级为 0.63Mpa。安装出地桩464m，管径为de90，管材为 PVC-M 管，压力等级为1.0Mpa。</t>
  </si>
  <si>
    <t>林业和草原局</t>
  </si>
  <si>
    <t>通过实施项目将极大地改善农牧业生产基础条件、提高水资源利用率，为灌区人民的脱贫致富、提高经济文化生活水平奠定坚实的基础，对社会经济发展起到积极的推动作用。该工程具有很好的社会效益和生态效益。</t>
  </si>
  <si>
    <t>psx-2024-098</t>
  </si>
  <si>
    <t>皮山县皮亚勒玛乡至藏桂乡防沙治沙生态治理工程项目</t>
  </si>
  <si>
    <t>皮山县皮亚勒玛乡至藏桂乡</t>
  </si>
  <si>
    <t>新打灌溉井47眼，井深为160m。新建井房47座，单座面积15.58㎡；布设10Kv输电线路49km，配套10kV永磁断路器（带接地保护）、高压计量箱、变压器及低压配电柜各47套。新建道路两侧灌溉管网共0.72万亩，铺设地埋管网总长99.08km，管径为de250-de110，管材为PVC-M 管，压力等级为 0.63Mpa。安装出地桩1536m，管径为de90，管材为PVC-M 管，压力等级为1.0Mpa。</t>
  </si>
  <si>
    <t>psx-2024-108</t>
  </si>
  <si>
    <t>皮山县皮亚勒玛乡至藏桂乡防沙治沙生态治理工程道路建设项目</t>
  </si>
  <si>
    <t>新建四级公路64.36公里，其中：柏油路9.47公里，砂砾路54.89公里，包括涵洞和安全设施</t>
  </si>
  <si>
    <t>交通运输局</t>
  </si>
  <si>
    <t>通过项目实施改善项目区生产出行条件，提升道路通行能力，完善路网，有效地阻止沙漠的进一步扩张，保护土地资源和生态环境。</t>
  </si>
  <si>
    <t>psx-2024-106</t>
  </si>
  <si>
    <t>皮山县木奎拉乡防沙治沙巩固区域生态治理道路建设项目</t>
  </si>
  <si>
    <t>新建四级公路15.79公里，其中：柏油路3.95公里，砂砾路11.84公里，包括涵洞和安全设施</t>
  </si>
  <si>
    <t>PSX-2023-103</t>
  </si>
  <si>
    <t>皮山县藏桂乡永安新村灌溉输水管道提升改造工程</t>
  </si>
  <si>
    <t>2024年1月-2024年10月</t>
  </si>
  <si>
    <t>皮山县藏桂乡永安新村</t>
  </si>
  <si>
    <t>输水干管起点位于藏桂乡应急抗旱水库，终点位于永安新村金山河灌区，管线全长23.156km，输水干管沿线共设置各类阀井41座，其中:计量井3座，检查井6座，排气阀门井26座，泄水井4座，分水井2座;各类建筑物125座(处)，其中:水平转弯镇墩9座，穿渠2处，穿路12处，穿铁路1处，穿洪沟2处，穿铁路纳洪口7处，输水干管首段设置1处2000m3稳流池(含引水闸及引水渠)，末端设置一级过滤器房1处，配套1处管理站。新建机房1处，信息化管理软件1套,视频监控软件1套，建设闸门智能监控1处，自动化水位监测2处，视频监控14处，阀井智能监控7处，田间流量自动化监测数据集成89处。输水干管沿线布设10kV输电线路10km，导线型号为JKLGYJ-70/10，台变及配套设备6套，其中，50kVA台变4套，100kVA台变1套，160kVA台变1套。</t>
  </si>
  <si>
    <t>水利服务总站</t>
  </si>
  <si>
    <t>增加灌溉区输水管网，提高水系水量供应能力，为灌溉区作物生长提供有力保障。</t>
  </si>
  <si>
    <t>psx-2024-003</t>
  </si>
  <si>
    <t>皮山县藏桂乡2024年1万亩土地整治项目</t>
  </si>
  <si>
    <t>2024年1月-2024年12月</t>
  </si>
  <si>
    <t>皮山县藏桂乡</t>
  </si>
  <si>
    <t>建设内容：1、田块整治工程：共计完成田块整治10100亩，划分为61块地，其中：塔提让村6262亩，划分为30块地；英吾斯塘村3838亩，划分为31块地。完成田块整治后，对项目区进行条田规划，布设路、林床、灌溉工程等配套设施。2、滴灌工程：共计实施面积9998亩，划分为11个系统，全部采用地表水加压滴灌系统，其中：塔提让村6160亩，划分为7个系统；英吾斯塘3838亩，划分为4个系统。新建沉砂池和泵房各4座（其中：1池1系统1个，1池2系统1个，1池4系统2个），11个系统配套水泵、过滤器、施肥罐等机电设备共11套。3、引水渠工程：给以地表水为水源的系统配套引水渠，4座沉砂池配套引水渠4条，总长0.395km，配套渠系建筑物8座（其中：水闸5座，农桥3座）。4、田间道路工程：共计规划建设田间道路57条，总长32.822km，其中：塔提让村24条，总长15.97km；英吾斯塘村33条，总长16.852km。田间道采用砂砾石路面，厚30cm，路面宽4m，外边坡比为1:1.5。5、农田输配电工程：共计架设10kv高压输电线路1.4km，从而满足滴灌工程用电需求。6、农田防护与生态环境保护工程：在经过田块整治后的条田四周，种植防护林带，共计182.57亩。由本项目在田块整治工程实施时，预留和平整林床，以及灌溉系统。7、土壤改良工程：由承包经营者实施项目区土壤改良9998亩，通过施肥系统，亩均施有机肥不低于40kg，共施有机肥 399.92t。</t>
  </si>
  <si>
    <t>通过实施该项目，可有效利用地，增加土地利用率，夯实乡村振兴基础，奠定农牧民收入基础。</t>
  </si>
  <si>
    <t>psx-2024-001</t>
  </si>
  <si>
    <t>皮山县木吉镇2024年农田设施配套建设项目</t>
  </si>
  <si>
    <t>皮山县木吉镇</t>
  </si>
  <si>
    <t>1.灌溉与排水工程：共计实施面积8864亩，划分为11个系统，采用地表水加压滴灌系统和地表水自压滴灌系统，其中：龙尕村3890亩，划分为5个地表水加压滴灌系统，地表水加压系统5个配套水泵、过滤器、施肥箱等机电设备共5套；萨依巴格村4974亩，划分为6个系统采用地表水自压滴灌系统，地表水自压系统6个，配套过滤器、施肥箱共6套；埋设PVC-M管材，总长度为109.959km及配套铺设地面管材。闸阀井179座、排水井186座。
2.农田防护与生态环境保护工程：由县林草局或林草局委托项目区所在村委会，在经过田块整治后的条田四周，种植防护林带，共计200.97亩。由本项目在田块整治工程实施时，由本项目在田块整治工程实施时，预留林带及平整林床，配套灌溉系统。
3.田间道路工程：龙尕村共计规划建设田间道路8条，总长9.039km。
4.农田输配电工程：安装变压器1套，架设10kv高压输电线路1km和0.4kv低压输电线路0.2km。</t>
  </si>
  <si>
    <t>psx-2024-012</t>
  </si>
  <si>
    <t>皮山县皮山河流域联合供水工程（二期）</t>
  </si>
  <si>
    <t>乡村建设类</t>
  </si>
  <si>
    <t>2024-2025</t>
  </si>
  <si>
    <t>本工程年取水量为2338.93万m³，沉沙调节池库容为174万m³，依据《水利水电工程等级划分及洪水标准》确定工程等别为Ⅳ等，工程规模为小（1）型。根据《村镇供水工程技术规范》对供水工程规模划分为规模化供水工程I型。本次新建总水厂设计规模远期为9万m³/d，项目区范围包括山区3乡1镇、平原区2乡1镇、县城及三峡工业园、皮山农场的供水系统等供水单位。机械沉沙池及输水管道防洪标准设计10 年一遇；校核 30 年一遇；沉沙调节池设计洪水重现期取50年，校核洪水重现期取1000年。主要建筑物包括：机械沉沙池、沉沙调节池、引放水管、冲沟整治工程、永久交通道路、安全监测、净水厂及工艺设计。</t>
  </si>
  <si>
    <t>该工程利用皮山河阿克肖水库稳定地表水水源作为主要供水水源，通过统一取水、输水、净化处理和消毒，利用已建分水厂进行调节供水，实现城乡居民生活用水同标准、同质量、同服务；工程的建设将有效解决饮用水水源地点多分散的管理困境，同时降低项目区城乡居民饮水工程运行成本，实现城乡供水工程的集中统一管理，彻底解决皮山河流域5乡2镇、皮山县城及皮山农场37.71万居民的生活、工业生产用水及76.35万头畜禽饮水问题。</t>
  </si>
  <si>
    <t>psx-2024-113</t>
  </si>
  <si>
    <r>
      <rPr>
        <sz val="11"/>
        <rFont val="宋体"/>
        <charset val="134"/>
      </rPr>
      <t>皮山县克里阳乡</t>
    </r>
    <r>
      <rPr>
        <sz val="11"/>
        <rFont val="Times New Roman"/>
        <charset val="134"/>
      </rPr>
      <t>2024</t>
    </r>
    <r>
      <rPr>
        <sz val="11"/>
        <rFont val="宋体"/>
        <charset val="134"/>
      </rPr>
      <t>年小型农田水利建设项目</t>
    </r>
  </si>
  <si>
    <t>皮山县克里阳乡</t>
  </si>
  <si>
    <r>
      <rPr>
        <sz val="11"/>
        <rFont val="宋体"/>
        <charset val="134"/>
      </rPr>
      <t>克里阳乡墩库勒村、阿克其格村及尤勒滚加依村</t>
    </r>
    <r>
      <rPr>
        <sz val="11"/>
        <rFont val="Times New Roman"/>
        <charset val="134"/>
      </rPr>
      <t>3</t>
    </r>
    <r>
      <rPr>
        <sz val="11"/>
        <rFont val="宋体"/>
        <charset val="134"/>
      </rPr>
      <t>个村，渠道总长度为</t>
    </r>
    <r>
      <rPr>
        <sz val="11"/>
        <rFont val="Times New Roman"/>
        <charset val="134"/>
      </rPr>
      <t>10.059km</t>
    </r>
    <r>
      <rPr>
        <sz val="11"/>
        <rFont val="宋体"/>
        <charset val="134"/>
      </rPr>
      <t>，渠系建筑物</t>
    </r>
    <r>
      <rPr>
        <sz val="11"/>
        <rFont val="Times New Roman"/>
        <charset val="134"/>
      </rPr>
      <t>99</t>
    </r>
    <r>
      <rPr>
        <sz val="11"/>
        <rFont val="宋体"/>
        <charset val="134"/>
      </rPr>
      <t>座，其中节制双向分水闸</t>
    </r>
    <r>
      <rPr>
        <sz val="11"/>
        <rFont val="Times New Roman"/>
        <charset val="134"/>
      </rPr>
      <t>15</t>
    </r>
    <r>
      <rPr>
        <sz val="11"/>
        <rFont val="宋体"/>
        <charset val="134"/>
      </rPr>
      <t>座、节制单向分水闸</t>
    </r>
    <r>
      <rPr>
        <sz val="11"/>
        <rFont val="Times New Roman"/>
        <charset val="134"/>
      </rPr>
      <t>70</t>
    </r>
    <r>
      <rPr>
        <sz val="11"/>
        <rFont val="宋体"/>
        <charset val="134"/>
      </rPr>
      <t>座、单向分水闸</t>
    </r>
    <r>
      <rPr>
        <sz val="11"/>
        <rFont val="Times New Roman"/>
        <charset val="134"/>
      </rPr>
      <t>3</t>
    </r>
    <r>
      <rPr>
        <sz val="11"/>
        <rFont val="宋体"/>
        <charset val="134"/>
      </rPr>
      <t>座、节制闸</t>
    </r>
    <r>
      <rPr>
        <sz val="11"/>
        <rFont val="Times New Roman"/>
        <charset val="134"/>
      </rPr>
      <t>1</t>
    </r>
    <r>
      <rPr>
        <sz val="11"/>
        <rFont val="宋体"/>
        <charset val="134"/>
      </rPr>
      <t>座、农桥</t>
    </r>
    <r>
      <rPr>
        <sz val="11"/>
        <rFont val="Times New Roman"/>
        <charset val="134"/>
      </rPr>
      <t>8</t>
    </r>
    <r>
      <rPr>
        <sz val="11"/>
        <rFont val="宋体"/>
        <charset val="134"/>
      </rPr>
      <t>座及陡坡</t>
    </r>
    <r>
      <rPr>
        <sz val="11"/>
        <rFont val="Times New Roman"/>
        <charset val="134"/>
      </rPr>
      <t>2</t>
    </r>
    <r>
      <rPr>
        <sz val="11"/>
        <rFont val="宋体"/>
        <charset val="134"/>
      </rPr>
      <t>座。</t>
    </r>
  </si>
  <si>
    <t>通过实施该项目，可有效减少渠道渗漏损失，提高渠道水利用系数，增加有效水量，提高引水保证率和灌溉管理水平。</t>
  </si>
  <si>
    <t>PSX-2025-013</t>
  </si>
  <si>
    <r>
      <rPr>
        <sz val="11"/>
        <rFont val="宋体"/>
        <charset val="134"/>
      </rPr>
      <t>皮山县</t>
    </r>
    <r>
      <rPr>
        <sz val="11"/>
        <rFont val="Times New Roman"/>
        <charset val="134"/>
      </rPr>
      <t>2025</t>
    </r>
    <r>
      <rPr>
        <sz val="11"/>
        <rFont val="宋体"/>
        <charset val="134"/>
      </rPr>
      <t>年纺织服装标准化厂房建设项目</t>
    </r>
  </si>
  <si>
    <t>2024年-2025年</t>
  </si>
  <si>
    <r>
      <rPr>
        <sz val="11"/>
        <rFont val="宋体"/>
        <charset val="134"/>
      </rPr>
      <t>本项目总用地面积</t>
    </r>
    <r>
      <rPr>
        <sz val="11"/>
        <rFont val="Times New Roman"/>
        <charset val="134"/>
      </rPr>
      <t xml:space="preserve"> 86619.94</t>
    </r>
    <r>
      <rPr>
        <sz val="11"/>
        <rFont val="宋体"/>
        <charset val="134"/>
      </rPr>
      <t>平方米（约合</t>
    </r>
    <r>
      <rPr>
        <sz val="11"/>
        <rFont val="Times New Roman"/>
        <charset val="134"/>
      </rPr>
      <t xml:space="preserve">129.93 </t>
    </r>
    <r>
      <rPr>
        <sz val="11"/>
        <rFont val="宋体"/>
        <charset val="134"/>
      </rPr>
      <t>亩），建设纺织服装标准化厂房总建筑</t>
    </r>
    <r>
      <rPr>
        <sz val="11"/>
        <rFont val="Times New Roman"/>
        <charset val="134"/>
      </rPr>
      <t>56580</t>
    </r>
    <r>
      <rPr>
        <sz val="11"/>
        <rFont val="宋体"/>
        <charset val="134"/>
      </rPr>
      <t>平方米，</t>
    </r>
    <r>
      <rPr>
        <sz val="11"/>
        <rFont val="Times New Roman"/>
        <charset val="134"/>
      </rPr>
      <t>2</t>
    </r>
    <r>
      <rPr>
        <sz val="11"/>
        <rFont val="宋体"/>
        <charset val="134"/>
      </rPr>
      <t>栋厂房（</t>
    </r>
    <r>
      <rPr>
        <sz val="11"/>
        <rFont val="Times New Roman"/>
        <charset val="134"/>
      </rPr>
      <t xml:space="preserve">1 </t>
    </r>
    <r>
      <rPr>
        <sz val="11"/>
        <rFont val="宋体"/>
        <charset val="134"/>
      </rPr>
      <t>栋生产车间、</t>
    </r>
    <r>
      <rPr>
        <sz val="11"/>
        <rFont val="Times New Roman"/>
        <charset val="134"/>
      </rPr>
      <t xml:space="preserve">1 </t>
    </r>
    <r>
      <rPr>
        <sz val="11"/>
        <rFont val="宋体"/>
        <charset val="134"/>
      </rPr>
      <t>栋仓库及附属配套设施等），其中新建生产车间</t>
    </r>
    <r>
      <rPr>
        <sz val="11"/>
        <rFont val="Times New Roman"/>
        <charset val="134"/>
      </rPr>
      <t>48300</t>
    </r>
    <r>
      <rPr>
        <sz val="11"/>
        <rFont val="宋体"/>
        <charset val="134"/>
      </rPr>
      <t>平方米，砖混结构，地上一层</t>
    </r>
    <r>
      <rPr>
        <sz val="11"/>
        <rFont val="Times New Roman"/>
        <charset val="134"/>
      </rPr>
      <t>;</t>
    </r>
    <r>
      <rPr>
        <sz val="11"/>
        <rFont val="宋体"/>
        <charset val="134"/>
      </rPr>
      <t>仓储车间</t>
    </r>
    <r>
      <rPr>
        <sz val="11"/>
        <rFont val="Times New Roman"/>
        <charset val="134"/>
      </rPr>
      <t>8280</t>
    </r>
    <r>
      <rPr>
        <sz val="11"/>
        <rFont val="宋体"/>
        <charset val="134"/>
      </rPr>
      <t>平方米，砖混结构，地上一层及附属配套设施。</t>
    </r>
  </si>
  <si>
    <t>贯彻落实新时代党的治疆方略，支持纺织服装等劳动密集型产业发展，带动更多群众就业增收。不断延链、补链、强链。拓展产业发展空间，提升纺织服装产业链供应链韧性和安全水平，推动纺织工业提质升级，巩固纺织优势产业领先地位，为和田皮山县纺织服装企业持续健康发展打基础。</t>
  </si>
  <si>
    <t>PSX-2025-016</t>
  </si>
  <si>
    <t>皮山县阔什塔格镇-垴阿巴提塔吉克民族乡道路提升改造项目</t>
  </si>
  <si>
    <t>改扩建</t>
  </si>
  <si>
    <t>2025年3月-2025年8月</t>
  </si>
  <si>
    <t>皮山县阔什塔格镇、克里阳乡、垴阿巴提塔吉克民族乡</t>
  </si>
  <si>
    <r>
      <rPr>
        <sz val="11"/>
        <rFont val="宋体"/>
        <charset val="134"/>
      </rPr>
      <t>提升改造农村公路一条，长</t>
    </r>
    <r>
      <rPr>
        <sz val="11"/>
        <rFont val="Times New Roman"/>
        <charset val="134"/>
      </rPr>
      <t>37.636</t>
    </r>
    <r>
      <rPr>
        <sz val="11"/>
        <rFont val="宋体"/>
        <charset val="134"/>
      </rPr>
      <t>公里（衔接资金建设</t>
    </r>
    <r>
      <rPr>
        <sz val="11"/>
        <rFont val="Times New Roman"/>
        <charset val="134"/>
      </rPr>
      <t>10</t>
    </r>
    <r>
      <rPr>
        <sz val="11"/>
        <rFont val="宋体"/>
        <charset val="134"/>
      </rPr>
      <t>公里），路基宽</t>
    </r>
    <r>
      <rPr>
        <sz val="11"/>
        <rFont val="Times New Roman"/>
        <charset val="134"/>
      </rPr>
      <t>7.5</t>
    </r>
    <r>
      <rPr>
        <sz val="11"/>
        <rFont val="宋体"/>
        <charset val="134"/>
      </rPr>
      <t>米，两面宽</t>
    </r>
    <r>
      <rPr>
        <sz val="11"/>
        <rFont val="Times New Roman"/>
        <charset val="134"/>
      </rPr>
      <t>6.5</t>
    </r>
    <r>
      <rPr>
        <sz val="11"/>
        <rFont val="宋体"/>
        <charset val="134"/>
      </rPr>
      <t>米，并包括桥涵、交通安全设施、平面交叉工程及沿线设施等等，提升克里阳乡和垴阿巴提塔吉克民族乡通行能力。</t>
    </r>
  </si>
  <si>
    <t>通过项目实施改善农牧民出行条件，增大就业渠道，提升道路通行能力，完善路网，增大农牧民收入。</t>
  </si>
  <si>
    <t>PSX-2025-019</t>
  </si>
  <si>
    <r>
      <rPr>
        <sz val="11"/>
        <rFont val="宋体"/>
        <charset val="134"/>
      </rPr>
      <t>皮山县藏桂乡</t>
    </r>
    <r>
      <rPr>
        <sz val="11"/>
        <rFont val="Times New Roman"/>
        <charset val="134"/>
      </rPr>
      <t>2025</t>
    </r>
    <r>
      <rPr>
        <sz val="11"/>
        <rFont val="宋体"/>
        <charset val="134"/>
      </rPr>
      <t>年生态修复基础设施配套建设项目</t>
    </r>
  </si>
  <si>
    <t>新建1条引水渠，设计流量1.01m3/s，加大流量1.32m3/s，配套1座节制左分水闸和3座农桥；架设10KV高压线1900m；新建1座8.64万m3沉砂池和1座370.19m2泵房由9个系统共用；每个系统配套1套离心泵（除系统1外，系统3和系统4、系统6和系统7、系统9和系统8、系统5和系统2各备用1台离心泵，共备用4台；每台备用水泵前配套1套泵前悬浮式自清洗过滤器，共配套4套）、变频柜、自动施肥机、泵前悬浮式自清洗过滤器+细沙分离器+智能卧式网式自清洗过滤器等机电设备。</t>
  </si>
  <si>
    <t>PSX-2025-021</t>
  </si>
  <si>
    <r>
      <rPr>
        <sz val="11"/>
        <rFont val="宋体"/>
        <charset val="134"/>
      </rPr>
      <t>皮山县乔达乡</t>
    </r>
    <r>
      <rPr>
        <sz val="11"/>
        <rFont val="Times New Roman"/>
        <charset val="134"/>
      </rPr>
      <t>2025</t>
    </r>
    <r>
      <rPr>
        <sz val="11"/>
        <rFont val="宋体"/>
        <charset val="134"/>
      </rPr>
      <t>年生态修复基础设施配套建设项目</t>
    </r>
  </si>
  <si>
    <t>2025年1月至12月</t>
  </si>
  <si>
    <t>皮山县乔达乡</t>
  </si>
  <si>
    <t>共计实施滴灌面积2087.92亩，划分为4个系统，全部采用地表水加压滴灌。新建2座沉砂池和2座泵房(其中:1号地3个系统共用1座沉砂池和1座泵房，2号地系统单独使用1座沉砂池和1座泵房)，4个系统各配套1套离心泵、过滤器、施肥箱等机电设备共4套;修建2条引水渠总长420m，并配套2座水闸、1座陡坡等渠系建筑物;新建1条田间砂砾石道路长1450m，配套1座农桥;架设2条10KV高压线路总长1300m。</t>
  </si>
  <si>
    <t>PSX-2025-012</t>
  </si>
  <si>
    <r>
      <rPr>
        <sz val="11"/>
        <rFont val="宋体"/>
        <charset val="134"/>
      </rPr>
      <t>皮山县乔达乡</t>
    </r>
    <r>
      <rPr>
        <sz val="11"/>
        <rFont val="Times New Roman"/>
        <charset val="134"/>
      </rPr>
      <t>2025</t>
    </r>
    <r>
      <rPr>
        <sz val="11"/>
        <rFont val="宋体"/>
        <charset val="134"/>
      </rPr>
      <t>年农田设施配套建设项目</t>
    </r>
  </si>
  <si>
    <t>新建3条引水渠，总长486m，设计流量0.15m3/s，配套2座节制分水闸和1座农桥；架设10KV高压线3条，总长500m；铺设砂砾石路面的田间道路17条，总长7.651km；新建3座沉砂池和3座泵房（其中：一池一系统的2座，一池二系统的1座）；每个系统配套1套离心泵、变频柜、施肥箱/水肥一体化、泵前悬浮式自清洗过滤器+智能卧式网式自清洗过滤器等机电设备；田间管网工程3302亩；埋设各型 PVC-M管道长度47.84km，PE管长度30.61km，滴灌3853.48km，闸阀井109座，排水井129座，配套露顶平板式钢闸门4扇，启闭机4台。同时，对本项目实施的结依乃克村系统997亩滴灌系统和2024年实施完成的《皮山县乔达乡结依乃克村2024年壮大村集体土地开发项目》214亩滴灌系统，合计1211亩，实施自动化工程。</t>
  </si>
  <si>
    <t>psx-2025-074</t>
  </si>
  <si>
    <r>
      <rPr>
        <sz val="11"/>
        <rFont val="宋体"/>
        <charset val="134"/>
      </rPr>
      <t>皮山县藏桂乡</t>
    </r>
    <r>
      <rPr>
        <sz val="11"/>
        <rFont val="Times New Roman"/>
        <charset val="134"/>
      </rPr>
      <t>2025</t>
    </r>
    <r>
      <rPr>
        <sz val="11"/>
        <rFont val="宋体"/>
        <charset val="134"/>
      </rPr>
      <t>年农田设施配套建设项目</t>
    </r>
  </si>
  <si>
    <r>
      <rPr>
        <sz val="11"/>
        <rFont val="宋体"/>
        <charset val="134"/>
      </rPr>
      <t>为皮山县藏桂乡</t>
    </r>
    <r>
      <rPr>
        <sz val="11"/>
        <rFont val="Times New Roman"/>
        <charset val="134"/>
      </rPr>
      <t>1</t>
    </r>
    <r>
      <rPr>
        <sz val="11"/>
        <rFont val="宋体"/>
        <charset val="134"/>
      </rPr>
      <t>万亩土地配套附属工程，主要包含：引水渠工程，给以地表水为水源的系统配套引水渠，沉砂池配套引水渠。田间道路工程：规划建设田间道路。农田输配电工程：架设</t>
    </r>
    <r>
      <rPr>
        <sz val="11"/>
        <rFont val="Times New Roman"/>
        <charset val="134"/>
      </rPr>
      <t>10kv</t>
    </r>
    <r>
      <rPr>
        <sz val="11"/>
        <rFont val="宋体"/>
        <charset val="134"/>
      </rPr>
      <t>高压输电线路，从而满足滴灌工程用电需求。</t>
    </r>
  </si>
  <si>
    <t>PSX-2025-034</t>
  </si>
  <si>
    <r>
      <rPr>
        <sz val="11"/>
        <rFont val="宋体"/>
        <charset val="134"/>
      </rPr>
      <t>皮山县乔达乡</t>
    </r>
    <r>
      <rPr>
        <sz val="11"/>
        <rFont val="Times New Roman"/>
        <charset val="134"/>
      </rPr>
      <t>2025</t>
    </r>
    <r>
      <rPr>
        <sz val="11"/>
        <rFont val="宋体"/>
        <charset val="134"/>
      </rPr>
      <t>年土地碎片化治理项目</t>
    </r>
  </si>
  <si>
    <t>2025年3-12月</t>
  </si>
  <si>
    <t>皮山县乔达乡结依乃克村、恰尔巴格村</t>
  </si>
  <si>
    <t>实施土地平整1670亩，共划分为18个条田，其中：恰尔巴格村668亩，划分为8个条田；结依乃克村1002亩，划分为 10个条田。土地平整土方29.12万 m³，调运土方1.49万m³，树根外运160车。</t>
  </si>
  <si>
    <t>通过实施该项目能够有效的进行节水灌溉，提高农作物产量。</t>
  </si>
  <si>
    <t>PSX-2025-014</t>
  </si>
  <si>
    <t>皮山县杜瓦联合水厂饮水安全提升改造工程</t>
  </si>
  <si>
    <t>皮山县杜瓦镇</t>
  </si>
  <si>
    <r>
      <rPr>
        <sz val="11"/>
        <rFont val="宋体"/>
        <charset val="134"/>
      </rPr>
      <t>本次在已建水源地上游</t>
    </r>
    <r>
      <rPr>
        <sz val="11"/>
        <rFont val="Times New Roman"/>
        <charset val="134"/>
      </rPr>
      <t>11.00km</t>
    </r>
    <r>
      <rPr>
        <sz val="11"/>
        <rFont val="宋体"/>
        <charset val="134"/>
      </rPr>
      <t>处河道左岸修建大口井引水，设计引水量</t>
    </r>
    <r>
      <rPr>
        <sz val="11"/>
        <rFont val="Times New Roman"/>
        <charset val="134"/>
      </rPr>
      <t>2289.06m³/d</t>
    </r>
    <r>
      <rPr>
        <sz val="11"/>
        <rFont val="宋体"/>
        <charset val="134"/>
      </rPr>
      <t>，取水流量</t>
    </r>
    <r>
      <rPr>
        <sz val="11"/>
        <rFont val="Times New Roman"/>
        <charset val="134"/>
      </rPr>
      <t>0.037m³/s</t>
    </r>
    <r>
      <rPr>
        <sz val="11"/>
        <rFont val="宋体"/>
        <charset val="134"/>
      </rPr>
      <t>。取水后通过</t>
    </r>
    <r>
      <rPr>
        <sz val="11"/>
        <rFont val="Times New Roman"/>
        <charset val="134"/>
      </rPr>
      <t>11.0km</t>
    </r>
    <r>
      <rPr>
        <sz val="11"/>
        <rFont val="宋体"/>
        <charset val="134"/>
      </rPr>
      <t>输水管道将水引至杜瓦河联合取水工程渠首后的引水暗渠内。</t>
    </r>
  </si>
  <si>
    <t>提高项目区供水保证率，节约利用水资源，保证农村居民供水保障水平，提高当地居民的生活水平，可产生显著的供水效益和社会效益，促进乡村振兴稳固发展。</t>
  </si>
  <si>
    <t>PSX-2025-026</t>
  </si>
  <si>
    <r>
      <rPr>
        <sz val="11"/>
        <rFont val="宋体"/>
        <charset val="134"/>
      </rPr>
      <t>主要建设内容：对全县</t>
    </r>
    <r>
      <rPr>
        <sz val="11"/>
        <rFont val="Times New Roman"/>
        <charset val="134"/>
      </rPr>
      <t>15</t>
    </r>
    <r>
      <rPr>
        <sz val="11"/>
        <rFont val="宋体"/>
        <charset val="134"/>
      </rPr>
      <t>个乡镇的畜牧兽医社会化服务网点进行改造提升，并配套附属设施和设备，达到畜牧兽医社会化服务标准；同时，购买种公羊、种牛、种驴等，按照各网点实际需求进行分发。</t>
    </r>
  </si>
  <si>
    <t>聚焦于从养殖到屠宰全链条的兽医卫生治理，发展兽医社会化服务，包括动物防疫、动物诊疗、检疫技术性辅助工作，推动兽医社会化服务组织的发展壮大，以及鼓励兽医机构和服务组织提供专业兽医服务，规范服务行为，提高服务质量，包括制定相关制度和标准，加强监督管理。</t>
  </si>
  <si>
    <t>PSX-2025-070</t>
  </si>
  <si>
    <r>
      <rPr>
        <sz val="11"/>
        <rFont val="宋体"/>
        <charset val="134"/>
      </rPr>
      <t>皮山县</t>
    </r>
    <r>
      <rPr>
        <sz val="11"/>
        <rFont val="Times New Roman"/>
        <charset val="134"/>
      </rPr>
      <t>2025</t>
    </r>
    <r>
      <rPr>
        <sz val="11"/>
        <rFont val="宋体"/>
        <charset val="134"/>
      </rPr>
      <t>年农村道路沥青面层修复养护工程项目</t>
    </r>
  </si>
  <si>
    <r>
      <rPr>
        <sz val="11"/>
        <rFont val="宋体"/>
        <charset val="134"/>
      </rPr>
      <t>对皮山县</t>
    </r>
    <r>
      <rPr>
        <sz val="11"/>
        <rFont val="Times New Roman"/>
        <charset val="134"/>
      </rPr>
      <t>15</t>
    </r>
    <r>
      <rPr>
        <sz val="11"/>
        <rFont val="宋体"/>
        <charset val="134"/>
      </rPr>
      <t>个乡镇县、乡、村道</t>
    </r>
    <r>
      <rPr>
        <sz val="11"/>
        <rFont val="Times New Roman"/>
        <charset val="134"/>
      </rPr>
      <t xml:space="preserve"> </t>
    </r>
    <r>
      <rPr>
        <sz val="11"/>
        <rFont val="宋体"/>
        <charset val="134"/>
      </rPr>
      <t>路面损坏部分进行修补，修补面积</t>
    </r>
    <r>
      <rPr>
        <sz val="11"/>
        <rFont val="Times New Roman"/>
        <charset val="134"/>
      </rPr>
      <t>10</t>
    </r>
    <r>
      <rPr>
        <sz val="11"/>
        <rFont val="宋体"/>
        <charset val="134"/>
      </rPr>
      <t>万平方米。</t>
    </r>
  </si>
  <si>
    <r>
      <rPr>
        <sz val="11"/>
        <rFont val="宋体"/>
        <charset val="134"/>
      </rPr>
      <t>全县</t>
    </r>
    <r>
      <rPr>
        <sz val="11"/>
        <rFont val="Times New Roman"/>
        <charset val="134"/>
      </rPr>
      <t>15</t>
    </r>
    <r>
      <rPr>
        <sz val="11"/>
        <rFont val="宋体"/>
        <charset val="134"/>
      </rPr>
      <t>个乡镇县、乡、村道</t>
    </r>
    <r>
      <rPr>
        <sz val="11"/>
        <rFont val="Times New Roman"/>
        <charset val="134"/>
      </rPr>
      <t xml:space="preserve"> </t>
    </r>
    <r>
      <rPr>
        <sz val="11"/>
        <rFont val="宋体"/>
        <charset val="134"/>
      </rPr>
      <t>路面损坏部分进行修补，修补面积</t>
    </r>
    <r>
      <rPr>
        <sz val="11"/>
        <rFont val="Times New Roman"/>
        <charset val="134"/>
      </rPr>
      <t>10</t>
    </r>
    <r>
      <rPr>
        <sz val="11"/>
        <rFont val="宋体"/>
        <charset val="134"/>
      </rPr>
      <t>万平方米。</t>
    </r>
  </si>
  <si>
    <t>PSX-2025-071</t>
  </si>
  <si>
    <r>
      <rPr>
        <sz val="11"/>
        <rFont val="宋体"/>
        <charset val="134"/>
      </rPr>
      <t>皮山县</t>
    </r>
    <r>
      <rPr>
        <sz val="11"/>
        <rFont val="Times New Roman"/>
        <charset val="134"/>
      </rPr>
      <t>2025</t>
    </r>
    <r>
      <rPr>
        <sz val="11"/>
        <rFont val="宋体"/>
        <charset val="134"/>
      </rPr>
      <t>年机电井维修养护项目</t>
    </r>
  </si>
  <si>
    <t>改建</t>
  </si>
  <si>
    <r>
      <rPr>
        <sz val="11"/>
        <rFont val="宋体"/>
        <charset val="134"/>
      </rPr>
      <t>更换水泵</t>
    </r>
    <r>
      <rPr>
        <sz val="11"/>
        <rFont val="Times New Roman"/>
        <charset val="134"/>
      </rPr>
      <t>38</t>
    </r>
    <r>
      <rPr>
        <sz val="11"/>
        <rFont val="宋体"/>
        <charset val="134"/>
      </rPr>
      <t>台，维修井房</t>
    </r>
    <r>
      <rPr>
        <sz val="11"/>
        <rFont val="Times New Roman"/>
        <charset val="134"/>
      </rPr>
      <t>39</t>
    </r>
    <r>
      <rPr>
        <sz val="11"/>
        <rFont val="宋体"/>
        <charset val="134"/>
      </rPr>
      <t>座，更换变压器、电缆线及配件等。</t>
    </r>
  </si>
  <si>
    <t>通过该项目的实施，保障农田灌溉，提高规模化种植水平，提升粮食产能，加快农业发展，增加农户收入；</t>
  </si>
  <si>
    <t>PSX-2025-017</t>
  </si>
  <si>
    <r>
      <rPr>
        <sz val="11"/>
        <rFont val="宋体"/>
        <charset val="134"/>
      </rPr>
      <t>皮山县巴什兰干乡</t>
    </r>
    <r>
      <rPr>
        <sz val="11"/>
        <rFont val="Times New Roman"/>
        <charset val="134"/>
      </rPr>
      <t>2025</t>
    </r>
    <r>
      <rPr>
        <sz val="11"/>
        <rFont val="宋体"/>
        <charset val="134"/>
      </rPr>
      <t>年土地碎片化治理项目</t>
    </r>
  </si>
  <si>
    <t>皮山县巴什兰干乡</t>
  </si>
  <si>
    <t>实施建设0.17万亩土地碎片化整治项目，其中：共计平整土地 1700 亩。</t>
  </si>
  <si>
    <t>psx-2025-082</t>
  </si>
  <si>
    <t>皮山县乡村振兴发展壮大村集体经济建设项目</t>
  </si>
  <si>
    <t>整合14个村的新型农村集体经济资金在藏桂乡实施壮大村集体经济项目，建设9994.4平方米冷库一座。</t>
  </si>
  <si>
    <r>
      <rPr>
        <sz val="11"/>
        <rFont val="宋体"/>
        <charset val="134"/>
      </rPr>
      <t>通过该项目的实施，解决藏桂乡瓜果贮存保鲜问题，沿链补链，提高农产品附加值。冷库建好后出租获取固定收益分红，壮大</t>
    </r>
    <r>
      <rPr>
        <sz val="11"/>
        <rFont val="Times New Roman"/>
        <charset val="134"/>
      </rPr>
      <t>14</t>
    </r>
    <r>
      <rPr>
        <sz val="11"/>
        <rFont val="宋体"/>
        <charset val="134"/>
      </rPr>
      <t>个村的村集体经济。</t>
    </r>
  </si>
  <si>
    <t>psx-2025-084</t>
  </si>
  <si>
    <t>和康县昆岭镇壮大村集体就业服务市场建设项目</t>
  </si>
  <si>
    <r>
      <rPr>
        <sz val="11"/>
        <rFont val="Times New Roman"/>
        <charset val="134"/>
      </rPr>
      <t>2025</t>
    </r>
    <r>
      <rPr>
        <sz val="11"/>
        <rFont val="宋体"/>
        <charset val="134"/>
      </rPr>
      <t>年</t>
    </r>
    <r>
      <rPr>
        <sz val="11"/>
        <rFont val="Times New Roman"/>
        <charset val="134"/>
      </rPr>
      <t>1</t>
    </r>
    <r>
      <rPr>
        <sz val="11"/>
        <rFont val="宋体"/>
        <charset val="134"/>
      </rPr>
      <t>月至</t>
    </r>
    <r>
      <rPr>
        <sz val="11"/>
        <rFont val="Times New Roman"/>
        <charset val="134"/>
      </rPr>
      <t>12</t>
    </r>
    <r>
      <rPr>
        <sz val="11"/>
        <rFont val="宋体"/>
        <charset val="134"/>
      </rPr>
      <t>月</t>
    </r>
  </si>
  <si>
    <t>皮山县昆岭镇</t>
  </si>
  <si>
    <t>在和康县昆岭镇新建就业服务市场及相关配套设施，总建筑面积363.12平方米，两层框架结构。</t>
  </si>
  <si>
    <t>赛图拉镇人民政府</t>
  </si>
  <si>
    <t>通过该项目的实施，促进当地群众创业就业，增加群众收入，满足群众生产生活需求，同时可充分利用现有土地资源壮大村集体经济。</t>
  </si>
  <si>
    <t>皮山县2025年困难群众饮用低氟边销茶采购项目</t>
  </si>
  <si>
    <t>2025年1月至2025年12月</t>
  </si>
  <si>
    <t>实施“送茶入户”项目，采购低氟边销茶，免费发放给脱贫户、边缘户，每户（4包，每包500g，每包15元）发放价值60元标准的低氟边销茶，共计发放15000户，总投资90万元。</t>
  </si>
  <si>
    <t>统战部</t>
  </si>
  <si>
    <t>通过项目的实施，引导群众提高对饮茶型地氟病的防治意识，有效提升困难群众身心健康。</t>
  </si>
  <si>
    <t>皮山县皮西那乡2025年壮大村集体经济项目</t>
  </si>
  <si>
    <r>
      <rPr>
        <sz val="11"/>
        <rFont val="Times New Roman"/>
        <charset val="134"/>
      </rPr>
      <t>2025</t>
    </r>
    <r>
      <rPr>
        <sz val="11"/>
        <rFont val="宋体"/>
        <charset val="134"/>
      </rPr>
      <t>年</t>
    </r>
    <r>
      <rPr>
        <sz val="11"/>
        <rFont val="Times New Roman"/>
        <charset val="134"/>
      </rPr>
      <t>5</t>
    </r>
    <r>
      <rPr>
        <sz val="11"/>
        <rFont val="宋体"/>
        <charset val="134"/>
      </rPr>
      <t>月</t>
    </r>
    <r>
      <rPr>
        <sz val="11"/>
        <rFont val="Times New Roman"/>
        <charset val="134"/>
      </rPr>
      <t>-9</t>
    </r>
    <r>
      <rPr>
        <sz val="11"/>
        <rFont val="宋体"/>
        <charset val="134"/>
      </rPr>
      <t>月</t>
    </r>
  </si>
  <si>
    <t>皮山县皮西那乡</t>
  </si>
  <si>
    <t>新建300方沉砂池2座；新建100方沉砂池1座；新建泵站3座；新建水肥一体化系统3套（包括智能水肥一体机、砂石碟片过滤系统、变频控制系统、增压泵等）；新建500亩樱桃园田间管网管道铺设（包括34座大棚）；新建智慧灌溉农田管理系统；实现灌溉、施肥的远程控制，便于园区管理。</t>
  </si>
  <si>
    <t>项目实施后将成为推动皮西那乡农业现代化的有效抓手，提高皮西那乡农业科技化水平，解放劳动力，提高皮西那乡劳动力就业率。同时项目实施后也可为皮西那乡乃至皮山县打造出农业现代化的一张亮丽名片。</t>
  </si>
  <si>
    <r>
      <rPr>
        <sz val="11"/>
        <rFont val="宋体"/>
        <charset val="134"/>
      </rPr>
      <t>皮山县阔什塔格镇</t>
    </r>
    <r>
      <rPr>
        <sz val="11"/>
        <rFont val="Times New Roman"/>
        <charset val="134"/>
      </rPr>
      <t>2025</t>
    </r>
    <r>
      <rPr>
        <sz val="11"/>
        <rFont val="宋体"/>
        <charset val="134"/>
      </rPr>
      <t>年土地碎片化治理项目</t>
    </r>
  </si>
  <si>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-2025</t>
    </r>
    <r>
      <rPr>
        <sz val="11"/>
        <rFont val="宋体"/>
        <charset val="134"/>
      </rPr>
      <t>年</t>
    </r>
    <r>
      <rPr>
        <sz val="11"/>
        <rFont val="Times New Roman"/>
        <charset val="134"/>
      </rPr>
      <t>10</t>
    </r>
    <r>
      <rPr>
        <sz val="11"/>
        <rFont val="宋体"/>
        <charset val="134"/>
      </rPr>
      <t>月</t>
    </r>
  </si>
  <si>
    <t>皮山县阔什塔格镇</t>
  </si>
  <si>
    <r>
      <rPr>
        <sz val="11"/>
        <rFont val="宋体"/>
        <charset val="134"/>
      </rPr>
      <t>项目共计实施面积</t>
    </r>
    <r>
      <rPr>
        <sz val="11"/>
        <rFont val="Times New Roman"/>
        <charset val="134"/>
      </rPr>
      <t>0.36</t>
    </r>
    <r>
      <rPr>
        <sz val="11"/>
        <rFont val="宋体"/>
        <charset val="134"/>
      </rPr>
      <t>万亩，包括土地治理及必要附属配套工程。</t>
    </r>
  </si>
  <si>
    <t>项目实施后，将实现机械化管理和规模经营，提高土地利用率，促进村集体和农牧民增收</t>
  </si>
  <si>
    <t>皮山县2025年克里阳乡土地碎片化治理项目</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</si>
  <si>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-2025</t>
    </r>
    <r>
      <rPr>
        <sz val="11"/>
        <rFont val="宋体"/>
        <charset val="134"/>
      </rPr>
      <t>年</t>
    </r>
    <r>
      <rPr>
        <sz val="11"/>
        <rFont val="Times New Roman"/>
        <charset val="134"/>
      </rPr>
      <t>12</t>
    </r>
    <r>
      <rPr>
        <sz val="11"/>
        <rFont val="宋体"/>
        <charset val="134"/>
      </rPr>
      <t>月</t>
    </r>
  </si>
  <si>
    <t>对克里阳乡4500亩土地进行碎片化整治，包括土地整治及必要的附属配套设施。</t>
  </si>
  <si>
    <t>通过该项目的实施，提高土地使用率，增加克里阳乡各村村集体经济收入。</t>
  </si>
  <si>
    <t>皮山县皮亚勒玛乡2025年石榴产业病虫害防治项目</t>
  </si>
  <si>
    <t>对皮亚勒玛乡2000亩村集体石榴地进行病虫害防治，采购900公斤1.6%噻霉酮、600公斤45%毒死蜱、408公斤22.4%螺虫乙酯、300公斤60%呋虫胺·吡蚜酮、300公斤22%高氯噻虫嗪、408公斤18%阿维氯虫、400公斤20%虫螨.氯虫、400公斤15%虫螨茚虫威、300公斤20%啶虫脒、300公斤40%甲氧茚虫威。</t>
  </si>
  <si>
    <t>通过实施该项目，使皮亚勒玛乡石榴产业病虫害得到有效防治，从而提高林果品质，提高产量，增加农民收入。</t>
  </si>
  <si>
    <t>PSX-2025-057</t>
  </si>
  <si>
    <t>皮山县康克尔乡2025年山洪沟防洪治理中央财政以工代赈项目（一期）</t>
  </si>
  <si>
    <r>
      <rPr>
        <sz val="11"/>
        <rFont val="Times New Roman"/>
        <charset val="134"/>
      </rPr>
      <t>2025</t>
    </r>
    <r>
      <rPr>
        <sz val="11"/>
        <rFont val="宋体"/>
        <charset val="134"/>
      </rPr>
      <t>年</t>
    </r>
    <r>
      <rPr>
        <sz val="11"/>
        <rFont val="Times New Roman"/>
        <charset val="134"/>
      </rPr>
      <t>1</t>
    </r>
    <r>
      <rPr>
        <sz val="11"/>
        <rFont val="宋体"/>
        <charset val="134"/>
      </rPr>
      <t>月至</t>
    </r>
    <r>
      <rPr>
        <sz val="11"/>
        <rFont val="Times New Roman"/>
        <charset val="134"/>
      </rPr>
      <t>11</t>
    </r>
    <r>
      <rPr>
        <sz val="11"/>
        <rFont val="宋体"/>
        <charset val="134"/>
      </rPr>
      <t>月</t>
    </r>
  </si>
  <si>
    <t>皮山县康克尔乡</t>
  </si>
  <si>
    <t>新建永久性防洪堤工程757m及挡土墙180m，其中防洪堤分为2段：第一段为单侧护坡防护，长度为600m，第二段为双侧及底部衬砌型式防护，长度157m。</t>
  </si>
  <si>
    <t xml:space="preserve">项目实施后，可提高项目区防洪标准，确保公路及下游设施的安全，为皮山县的建设与发展、人民群众的安居乐业创造有利的条件和安全的环境。 </t>
  </si>
  <si>
    <t>PSX-2025-058</t>
  </si>
  <si>
    <r>
      <rPr>
        <sz val="11"/>
        <rFont val="宋体"/>
        <charset val="134"/>
      </rPr>
      <t>皮山县康克尔乡</t>
    </r>
    <r>
      <rPr>
        <sz val="11"/>
        <rFont val="Times New Roman"/>
        <charset val="134"/>
      </rPr>
      <t>2025</t>
    </r>
    <r>
      <rPr>
        <sz val="11"/>
        <rFont val="宋体"/>
        <charset val="134"/>
      </rPr>
      <t>年山洪沟防洪治理中央财政以工代赈项目（二期）</t>
    </r>
  </si>
  <si>
    <r>
      <rPr>
        <sz val="11"/>
        <rFont val="宋体"/>
        <charset val="134"/>
      </rPr>
      <t>新建永久性防洪堤工程</t>
    </r>
    <r>
      <rPr>
        <sz val="11"/>
        <rFont val="Times New Roman"/>
        <charset val="134"/>
      </rPr>
      <t>765m</t>
    </r>
    <r>
      <rPr>
        <sz val="11"/>
        <rFont val="宋体"/>
        <charset val="134"/>
      </rPr>
      <t>及挡土墙</t>
    </r>
    <r>
      <rPr>
        <sz val="11"/>
        <rFont val="Times New Roman"/>
        <charset val="134"/>
      </rPr>
      <t>200m</t>
    </r>
    <r>
      <rPr>
        <sz val="11"/>
        <rFont val="宋体"/>
        <charset val="134"/>
      </rPr>
      <t>，其中防洪堤分为</t>
    </r>
    <r>
      <rPr>
        <sz val="11"/>
        <rFont val="Times New Roman"/>
        <charset val="134"/>
      </rPr>
      <t>2</t>
    </r>
    <r>
      <rPr>
        <sz val="11"/>
        <rFont val="宋体"/>
        <charset val="134"/>
      </rPr>
      <t>段：第一段为单侧护坡防护，长度为</t>
    </r>
    <r>
      <rPr>
        <sz val="11"/>
        <rFont val="Times New Roman"/>
        <charset val="134"/>
      </rPr>
      <t>600m</t>
    </r>
    <r>
      <rPr>
        <sz val="11"/>
        <rFont val="宋体"/>
        <charset val="134"/>
      </rPr>
      <t>，第二段为双侧及底部衬砌型式防护，长度</t>
    </r>
    <r>
      <rPr>
        <sz val="11"/>
        <rFont val="Times New Roman"/>
        <charset val="134"/>
      </rPr>
      <t>165m</t>
    </r>
    <r>
      <rPr>
        <sz val="11"/>
        <rFont val="宋体"/>
        <charset val="134"/>
      </rPr>
      <t>。</t>
    </r>
  </si>
  <si>
    <t>PSX-2025-059</t>
  </si>
  <si>
    <r>
      <rPr>
        <sz val="11"/>
        <rFont val="宋体"/>
        <charset val="134"/>
      </rPr>
      <t>皮山县康克尔乡</t>
    </r>
    <r>
      <rPr>
        <sz val="11"/>
        <rFont val="Times New Roman"/>
        <charset val="134"/>
      </rPr>
      <t>2025</t>
    </r>
    <r>
      <rPr>
        <sz val="11"/>
        <rFont val="宋体"/>
        <charset val="134"/>
      </rPr>
      <t>年小型农田水利中央财政以工代赈项目</t>
    </r>
  </si>
  <si>
    <t>改建渠道所涉及康克尔乡康克尔村及乌拉其村2个村，渠道总长度为5.011km，渠系建筑物67座，其中节制单向分水闸56座、单向分水闸4座、渡槽1、陡坡2座及农桥4座。</t>
  </si>
  <si>
    <t>通过水利设施的建设，节约利用水资源，解决群众灌溉难的问题。</t>
  </si>
  <si>
    <t>PSX-2025-060</t>
  </si>
  <si>
    <r>
      <rPr>
        <sz val="11"/>
        <rFont val="宋体"/>
        <charset val="134"/>
      </rPr>
      <t>皮山县皮西那乡</t>
    </r>
    <r>
      <rPr>
        <sz val="11"/>
        <rFont val="Times New Roman"/>
        <charset val="134"/>
      </rPr>
      <t>2025</t>
    </r>
    <r>
      <rPr>
        <sz val="11"/>
        <rFont val="宋体"/>
        <charset val="134"/>
      </rPr>
      <t>年小型农田水利中央财政以工代赈项目</t>
    </r>
  </si>
  <si>
    <r>
      <rPr>
        <sz val="11"/>
        <rFont val="宋体"/>
        <charset val="134"/>
      </rPr>
      <t>本工程项目区渠线总长</t>
    </r>
    <r>
      <rPr>
        <sz val="11"/>
        <rFont val="Times New Roman"/>
        <charset val="134"/>
      </rPr>
      <t>5.455km</t>
    </r>
    <r>
      <rPr>
        <sz val="11"/>
        <rFont val="宋体"/>
        <charset val="134"/>
      </rPr>
      <t>，设计引水流量</t>
    </r>
    <r>
      <rPr>
        <sz val="11"/>
        <rFont val="Times New Roman"/>
        <charset val="134"/>
      </rPr>
      <t>0.30m³/s</t>
    </r>
    <r>
      <rPr>
        <sz val="11"/>
        <rFont val="宋体"/>
        <charset val="134"/>
      </rPr>
      <t>。改建渠道所涉及皮西那乡央塔克村、皮西那村、吾喀什村、布拉克贝希村及加依托格拉克村</t>
    </r>
    <r>
      <rPr>
        <sz val="11"/>
        <rFont val="Times New Roman"/>
        <charset val="134"/>
      </rPr>
      <t>5</t>
    </r>
    <r>
      <rPr>
        <sz val="11"/>
        <rFont val="宋体"/>
        <charset val="134"/>
      </rPr>
      <t>个村，渠道总长度</t>
    </r>
    <r>
      <rPr>
        <sz val="11"/>
        <rFont val="Times New Roman"/>
        <charset val="134"/>
      </rPr>
      <t>5.455km</t>
    </r>
    <r>
      <rPr>
        <sz val="11"/>
        <rFont val="宋体"/>
        <charset val="134"/>
      </rPr>
      <t>，渠系建筑物</t>
    </r>
    <r>
      <rPr>
        <sz val="11"/>
        <rFont val="Times New Roman"/>
        <charset val="134"/>
      </rPr>
      <t>114</t>
    </r>
    <r>
      <rPr>
        <sz val="11"/>
        <rFont val="宋体"/>
        <charset val="134"/>
      </rPr>
      <t>座，其中节制单向分水闸</t>
    </r>
    <r>
      <rPr>
        <sz val="11"/>
        <rFont val="Times New Roman"/>
        <charset val="134"/>
      </rPr>
      <t xml:space="preserve"> 82 </t>
    </r>
    <r>
      <rPr>
        <sz val="11"/>
        <rFont val="宋体"/>
        <charset val="134"/>
      </rPr>
      <t>座、单项分水闸</t>
    </r>
    <r>
      <rPr>
        <sz val="11"/>
        <rFont val="Times New Roman"/>
        <charset val="134"/>
      </rPr>
      <t>12</t>
    </r>
    <r>
      <rPr>
        <sz val="11"/>
        <rFont val="宋体"/>
        <charset val="134"/>
      </rPr>
      <t>座、陡坡</t>
    </r>
    <r>
      <rPr>
        <sz val="11"/>
        <rFont val="Times New Roman"/>
        <charset val="134"/>
      </rPr>
      <t>1</t>
    </r>
    <r>
      <rPr>
        <sz val="11"/>
        <rFont val="宋体"/>
        <charset val="134"/>
      </rPr>
      <t>座及农桥</t>
    </r>
    <r>
      <rPr>
        <sz val="11"/>
        <rFont val="Times New Roman"/>
        <charset val="134"/>
      </rPr>
      <t>19</t>
    </r>
    <r>
      <rPr>
        <sz val="11"/>
        <rFont val="宋体"/>
        <charset val="134"/>
      </rPr>
      <t>座</t>
    </r>
  </si>
  <si>
    <t>PSX-2025-061</t>
  </si>
  <si>
    <r>
      <rPr>
        <sz val="11"/>
        <rFont val="宋体"/>
        <charset val="134"/>
      </rPr>
      <t>皮山县桑株镇</t>
    </r>
    <r>
      <rPr>
        <sz val="11"/>
        <rFont val="Times New Roman"/>
        <charset val="134"/>
      </rPr>
      <t>2025</t>
    </r>
    <r>
      <rPr>
        <sz val="11"/>
        <rFont val="宋体"/>
        <charset val="134"/>
      </rPr>
      <t>年道路中央财政以工代赈项目</t>
    </r>
  </si>
  <si>
    <t>皮山县桑株镇</t>
  </si>
  <si>
    <r>
      <rPr>
        <sz val="11"/>
        <rFont val="宋体"/>
        <charset val="134"/>
      </rPr>
      <t>对桑株镇辖区</t>
    </r>
    <r>
      <rPr>
        <sz val="11"/>
        <rFont val="Times New Roman"/>
        <charset val="134"/>
      </rPr>
      <t>18.56km</t>
    </r>
    <r>
      <rPr>
        <sz val="11"/>
        <rFont val="宋体"/>
        <charset val="134"/>
      </rPr>
      <t>主干道两侧路肩进行维修硬化，左侧宽</t>
    </r>
    <r>
      <rPr>
        <sz val="11"/>
        <rFont val="Times New Roman"/>
        <charset val="134"/>
      </rPr>
      <t>0.7m—2.0m,</t>
    </r>
    <r>
      <rPr>
        <sz val="11"/>
        <rFont val="宋体"/>
        <charset val="134"/>
      </rPr>
      <t>右侧宽</t>
    </r>
    <r>
      <rPr>
        <sz val="11"/>
        <rFont val="Times New Roman"/>
        <charset val="134"/>
      </rPr>
      <t>0.3m—3.0m</t>
    </r>
    <r>
      <rPr>
        <sz val="11"/>
        <rFont val="宋体"/>
        <charset val="134"/>
      </rPr>
      <t>，采用水泥混凝土硬化方式实施。</t>
    </r>
  </si>
  <si>
    <t>PSX-2025-062</t>
  </si>
  <si>
    <r>
      <rPr>
        <sz val="11"/>
        <rFont val="宋体"/>
        <charset val="134"/>
      </rPr>
      <t>皮山县木奎拉乡</t>
    </r>
    <r>
      <rPr>
        <sz val="11"/>
        <rFont val="Times New Roman"/>
        <charset val="134"/>
      </rPr>
      <t xml:space="preserve"> 2025 </t>
    </r>
    <r>
      <rPr>
        <sz val="11"/>
        <rFont val="宋体"/>
        <charset val="134"/>
      </rPr>
      <t>年小型农田水利中央财政以工代赈项目</t>
    </r>
  </si>
  <si>
    <r>
      <rPr>
        <sz val="11"/>
        <rFont val="宋体"/>
        <charset val="134"/>
      </rPr>
      <t>改造防渗渠总长</t>
    </r>
    <r>
      <rPr>
        <sz val="11"/>
        <rFont val="Times New Roman"/>
        <charset val="134"/>
      </rPr>
      <t>4.5km</t>
    </r>
    <r>
      <rPr>
        <sz val="11"/>
        <rFont val="宋体"/>
        <charset val="134"/>
      </rPr>
      <t>，渠道灌溉面积</t>
    </r>
    <r>
      <rPr>
        <sz val="11"/>
        <rFont val="Times New Roman"/>
        <charset val="134"/>
      </rPr>
      <t>0.75</t>
    </r>
    <r>
      <rPr>
        <sz val="11"/>
        <rFont val="宋体"/>
        <charset val="134"/>
      </rPr>
      <t>万亩，设计流量</t>
    </r>
    <r>
      <rPr>
        <sz val="11"/>
        <rFont val="Times New Roman"/>
        <charset val="134"/>
      </rPr>
      <t>0.2-0.5m³/s</t>
    </r>
    <r>
      <rPr>
        <sz val="11"/>
        <rFont val="宋体"/>
        <charset val="134"/>
      </rPr>
      <t>。</t>
    </r>
  </si>
  <si>
    <t>PSX-2025-063</t>
  </si>
  <si>
    <r>
      <rPr>
        <sz val="11"/>
        <rFont val="宋体"/>
        <charset val="134"/>
      </rPr>
      <t>皮山县桑株镇</t>
    </r>
    <r>
      <rPr>
        <sz val="11"/>
        <rFont val="Times New Roman"/>
        <charset val="134"/>
      </rPr>
      <t>2025</t>
    </r>
    <r>
      <rPr>
        <sz val="11"/>
        <rFont val="宋体"/>
        <charset val="134"/>
      </rPr>
      <t>年小型农田水利中央财政以工代赈项目（二期）</t>
    </r>
  </si>
  <si>
    <r>
      <rPr>
        <sz val="11"/>
        <rFont val="宋体"/>
        <charset val="134"/>
      </rPr>
      <t>改建渠道所涉及桑株镇桑株村，渠道总长</t>
    </r>
    <r>
      <rPr>
        <sz val="11"/>
        <rFont val="Times New Roman"/>
        <charset val="134"/>
      </rPr>
      <t>1.371km,</t>
    </r>
    <r>
      <rPr>
        <sz val="11"/>
        <rFont val="宋体"/>
        <charset val="134"/>
      </rPr>
      <t>设计引水流量</t>
    </r>
    <r>
      <rPr>
        <sz val="11"/>
        <rFont val="Times New Roman"/>
        <charset val="134"/>
      </rPr>
      <t xml:space="preserve"> 0.3m³/s</t>
    </r>
    <r>
      <rPr>
        <sz val="11"/>
        <rFont val="宋体"/>
        <charset val="134"/>
      </rPr>
      <t>，渠系建筑物</t>
    </r>
    <r>
      <rPr>
        <sz val="11"/>
        <rFont val="Times New Roman"/>
        <charset val="134"/>
      </rPr>
      <t>33</t>
    </r>
    <r>
      <rPr>
        <sz val="11"/>
        <rFont val="宋体"/>
        <charset val="134"/>
      </rPr>
      <t>座，其中节制双向分水闸</t>
    </r>
    <r>
      <rPr>
        <sz val="11"/>
        <rFont val="Times New Roman"/>
        <charset val="134"/>
      </rPr>
      <t>1</t>
    </r>
    <r>
      <rPr>
        <sz val="11"/>
        <rFont val="宋体"/>
        <charset val="134"/>
      </rPr>
      <t>座，节制单向分水闸</t>
    </r>
    <r>
      <rPr>
        <sz val="11"/>
        <rFont val="Times New Roman"/>
        <charset val="134"/>
      </rPr>
      <t>20</t>
    </r>
    <r>
      <rPr>
        <sz val="11"/>
        <rFont val="宋体"/>
        <charset val="134"/>
      </rPr>
      <t>座，单向分水闸</t>
    </r>
    <r>
      <rPr>
        <sz val="11"/>
        <rFont val="Times New Roman"/>
        <charset val="134"/>
      </rPr>
      <t>7</t>
    </r>
    <r>
      <rPr>
        <sz val="11"/>
        <rFont val="宋体"/>
        <charset val="134"/>
      </rPr>
      <t>座及农桥</t>
    </r>
    <r>
      <rPr>
        <sz val="11"/>
        <rFont val="Times New Roman"/>
        <charset val="134"/>
      </rPr>
      <t>4</t>
    </r>
    <r>
      <rPr>
        <sz val="11"/>
        <rFont val="宋体"/>
        <charset val="134"/>
      </rPr>
      <t>座。</t>
    </r>
  </si>
  <si>
    <t>PSX-2025-008</t>
  </si>
  <si>
    <t>皮山县2025年国营牧场产业发展项目</t>
  </si>
  <si>
    <t>皮山县乔达乡巴什拉克村</t>
  </si>
  <si>
    <t>计划投资112..68万元，建设内容：购置751只和田羊（生产母羊），母羊年龄控制在2-4岁范围内。体重控制在35㎏以上。每只羊1500元购置</t>
  </si>
  <si>
    <t>通过实施该项目，将促进皮山县国营牧场产业发展能力，增加国营牧场职工收入。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</si>
</sst>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_ "/>
    <numFmt numFmtId="178" formatCode="0.00_ "/>
  </numFmts>
  <fonts count="40">
    <font>
      <sz val="11"/>
      <color theme="1"/>
      <name val="宋体"/>
      <charset val="134"/>
      <scheme val="minor"/>
    </font>
    <font>
      <sz val="11"/>
      <name val="方正小标宋简体"/>
      <charset val="134"/>
    </font>
    <font>
      <b/>
      <sz val="12"/>
      <name val="黑体"/>
      <charset val="134"/>
    </font>
    <font>
      <b/>
      <sz val="10"/>
      <name val="方正公文楷体"/>
      <charset val="134"/>
    </font>
    <font>
      <sz val="11"/>
      <name val="方正公文楷体"/>
      <charset val="134"/>
    </font>
    <font>
      <sz val="11"/>
      <name val="宋体"/>
      <charset val="134"/>
      <scheme val="minor"/>
    </font>
    <font>
      <sz val="11"/>
      <name val="Times New Roman"/>
      <charset val="134"/>
    </font>
    <font>
      <sz val="24"/>
      <name val="方正小标宋简体"/>
      <charset val="134"/>
    </font>
    <font>
      <b/>
      <sz val="14"/>
      <name val="黑体"/>
      <charset val="134"/>
    </font>
    <font>
      <b/>
      <sz val="14"/>
      <color rgb="FFFF0000"/>
      <name val="黑体"/>
      <charset val="134"/>
    </font>
    <font>
      <b/>
      <sz val="16"/>
      <name val="黑体"/>
      <charset val="134"/>
    </font>
    <font>
      <b/>
      <sz val="20"/>
      <name val="方正公文楷体"/>
      <charset val="134"/>
    </font>
    <font>
      <sz val="11"/>
      <name val="宋体"/>
      <charset val="134"/>
    </font>
    <font>
      <b/>
      <sz val="10"/>
      <name val="黑体"/>
      <charset val="134"/>
    </font>
    <font>
      <sz val="11"/>
      <color rgb="FFFF0000"/>
      <name val="Times New Roman"/>
      <charset val="134"/>
    </font>
    <font>
      <b/>
      <sz val="20"/>
      <name val="黑体"/>
      <charset val="134"/>
    </font>
    <font>
      <sz val="20"/>
      <color theme="1"/>
      <name val="宋体"/>
      <charset val="134"/>
      <scheme val="minor"/>
    </font>
    <font>
      <sz val="20"/>
      <name val="Times New Roman"/>
      <charset val="134"/>
    </font>
    <font>
      <sz val="36"/>
      <name val="方正小标宋简体"/>
      <charset val="134"/>
    </font>
    <font>
      <sz val="20"/>
      <name val="仿宋_GB2312"/>
      <charset val="134"/>
    </font>
    <font>
      <b/>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6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xf numFmtId="0" fontId="5" fillId="0" borderId="0" xfId="0" applyFont="1" applyFill="1" applyAlignment="1"/>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76" fontId="6"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wrapText="1"/>
    </xf>
    <xf numFmtId="0" fontId="0" fillId="0" borderId="0" xfId="0" applyFill="1">
      <alignment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7" fontId="7" fillId="0" borderId="0" xfId="0" applyNumberFormat="1" applyFont="1" applyFill="1" applyAlignment="1">
      <alignment horizontal="center" vertical="center" wrapText="1"/>
    </xf>
    <xf numFmtId="176" fontId="8" fillId="0" borderId="2"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7" fontId="8" fillId="0" borderId="4" xfId="0" applyNumberFormat="1" applyFont="1" applyFill="1" applyBorder="1" applyAlignment="1">
      <alignment horizontal="center" vertical="center" wrapText="1"/>
    </xf>
    <xf numFmtId="177" fontId="8" fillId="0" borderId="5" xfId="0" applyNumberFormat="1" applyFont="1" applyFill="1" applyBorder="1" applyAlignment="1">
      <alignment horizontal="center" vertical="center" wrapText="1"/>
    </xf>
    <xf numFmtId="176" fontId="8" fillId="0" borderId="6" xfId="0" applyNumberFormat="1" applyFont="1" applyFill="1" applyBorder="1" applyAlignment="1">
      <alignment horizontal="center" vertical="center" wrapText="1"/>
    </xf>
    <xf numFmtId="177" fontId="8" fillId="0" borderId="7"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177" fontId="8" fillId="0" borderId="9"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76" fontId="13" fillId="0" borderId="10" xfId="0" applyNumberFormat="1" applyFont="1" applyFill="1" applyBorder="1" applyAlignment="1">
      <alignment horizontal="center" vertical="center" wrapText="1"/>
    </xf>
    <xf numFmtId="176" fontId="13" fillId="0" borderId="11" xfId="0" applyNumberFormat="1" applyFont="1" applyFill="1" applyBorder="1" applyAlignment="1">
      <alignment horizontal="center" vertical="center" wrapText="1"/>
    </xf>
    <xf numFmtId="176" fontId="13" fillId="0" borderId="12" xfId="0" applyNumberFormat="1" applyFont="1" applyFill="1" applyBorder="1" applyAlignment="1">
      <alignment horizontal="center" vertical="center" wrapText="1"/>
    </xf>
    <xf numFmtId="176" fontId="8" fillId="0" borderId="13"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Alignment="1"/>
    <xf numFmtId="176" fontId="17" fillId="0" borderId="0" xfId="0" applyNumberFormat="1" applyFont="1" applyFill="1" applyAlignment="1">
      <alignment horizontal="center" vertical="center" wrapText="1"/>
    </xf>
    <xf numFmtId="178" fontId="6" fillId="0" borderId="0" xfId="0" applyNumberFormat="1" applyFont="1" applyFill="1" applyAlignment="1">
      <alignment horizontal="center" vertical="center" wrapText="1"/>
    </xf>
    <xf numFmtId="0" fontId="0" fillId="0" borderId="0" xfId="0" applyFont="1" applyFill="1" applyAlignment="1"/>
    <xf numFmtId="0" fontId="18" fillId="0" borderId="0" xfId="0" applyFont="1" applyFill="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justify" vertical="center" wrapText="1"/>
    </xf>
    <xf numFmtId="176" fontId="15"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177" fontId="19"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showZeros="0" view="pageBreakPreview" zoomScale="55" zoomScaleNormal="80" topLeftCell="B1" workbookViewId="0">
      <pane ySplit="5" topLeftCell="A6" activePane="bottomLeft" state="frozen"/>
      <selection/>
      <selection pane="bottomLeft" activeCell="K11" sqref="K11"/>
    </sheetView>
  </sheetViews>
  <sheetFormatPr defaultColWidth="9" defaultRowHeight="25.2"/>
  <cols>
    <col min="1" max="1" width="5.92592592592593" style="7" customWidth="1"/>
    <col min="2" max="2" width="20.5555555555556" style="7" customWidth="1"/>
    <col min="3" max="3" width="8.77777777777778" style="7" customWidth="1"/>
    <col min="4" max="4" width="11.8796296296296" style="7" customWidth="1"/>
    <col min="5" max="5" width="9.01851851851852" style="7" customWidth="1"/>
    <col min="6" max="6" width="17.2777777777778" style="7" customWidth="1"/>
    <col min="7" max="7" width="40.8981481481481" style="8" customWidth="1"/>
    <col min="8" max="8" width="31.5925925925926" style="7" customWidth="1"/>
    <col min="9" max="9" width="47.9444444444444" style="55" customWidth="1"/>
    <col min="10" max="10" width="35.4537037037037" style="56" customWidth="1"/>
    <col min="11" max="11" width="35" style="56" customWidth="1"/>
    <col min="12" max="12" width="36.8055555555556" style="7" customWidth="1"/>
    <col min="13" max="16367" width="9" style="57"/>
    <col min="16369" max="16384" width="9" style="57"/>
  </cols>
  <sheetData>
    <row r="1" s="1" customFormat="1" ht="54" customHeight="1" spans="1:12">
      <c r="A1" s="58" t="s">
        <v>0</v>
      </c>
      <c r="B1" s="58"/>
      <c r="C1" s="58"/>
      <c r="D1" s="58"/>
      <c r="E1" s="58"/>
      <c r="F1" s="58"/>
      <c r="G1" s="58"/>
      <c r="H1" s="58"/>
      <c r="I1" s="58"/>
      <c r="J1" s="58"/>
      <c r="K1" s="58"/>
      <c r="L1" s="58"/>
    </row>
    <row r="2" s="52" customFormat="1" ht="38" customHeight="1" spans="1:12">
      <c r="A2" s="16" t="s">
        <v>1</v>
      </c>
      <c r="B2" s="16" t="s">
        <v>2</v>
      </c>
      <c r="C2" s="16" t="s">
        <v>3</v>
      </c>
      <c r="D2" s="16" t="s">
        <v>4</v>
      </c>
      <c r="E2" s="16" t="s">
        <v>5</v>
      </c>
      <c r="F2" s="16" t="s">
        <v>6</v>
      </c>
      <c r="G2" s="16" t="s">
        <v>7</v>
      </c>
      <c r="H2" s="16" t="s">
        <v>8</v>
      </c>
      <c r="I2" s="61" t="s">
        <v>9</v>
      </c>
      <c r="J2" s="62" t="s">
        <v>10</v>
      </c>
      <c r="K2" s="62"/>
      <c r="L2" s="16" t="s">
        <v>11</v>
      </c>
    </row>
    <row r="3" s="52" customFormat="1" ht="29" customHeight="1" spans="1:12">
      <c r="A3" s="16"/>
      <c r="B3" s="16"/>
      <c r="C3" s="16"/>
      <c r="D3" s="16"/>
      <c r="E3" s="16"/>
      <c r="F3" s="16"/>
      <c r="G3" s="16"/>
      <c r="H3" s="16"/>
      <c r="I3" s="61"/>
      <c r="J3" s="62" t="s">
        <v>12</v>
      </c>
      <c r="K3" s="62" t="s">
        <v>13</v>
      </c>
      <c r="L3" s="16"/>
    </row>
    <row r="4" s="52" customFormat="1" ht="5" customHeight="1" spans="1:12">
      <c r="A4" s="16"/>
      <c r="B4" s="16"/>
      <c r="C4" s="16"/>
      <c r="D4" s="16"/>
      <c r="E4" s="16"/>
      <c r="F4" s="16"/>
      <c r="G4" s="16"/>
      <c r="H4" s="16"/>
      <c r="I4" s="61"/>
      <c r="J4" s="62"/>
      <c r="K4" s="62"/>
      <c r="L4" s="16"/>
    </row>
    <row r="5" s="52" customFormat="1" ht="38" customHeight="1" spans="1:12">
      <c r="A5" s="16"/>
      <c r="B5" s="16"/>
      <c r="C5" s="16"/>
      <c r="D5" s="16"/>
      <c r="E5" s="16"/>
      <c r="F5" s="16"/>
      <c r="G5" s="16"/>
      <c r="H5" s="16"/>
      <c r="I5" s="61"/>
      <c r="J5" s="62"/>
      <c r="K5" s="62"/>
      <c r="L5" s="16"/>
    </row>
    <row r="6" s="52" customFormat="1" ht="42" customHeight="1" spans="1:12">
      <c r="A6" s="16" t="s">
        <v>14</v>
      </c>
      <c r="B6" s="16"/>
      <c r="C6" s="16"/>
      <c r="D6" s="16"/>
      <c r="E6" s="16"/>
      <c r="F6" s="16"/>
      <c r="G6" s="16"/>
      <c r="H6" s="16"/>
      <c r="I6" s="63"/>
      <c r="J6" s="64">
        <v>735.7458</v>
      </c>
      <c r="K6" s="64">
        <v>735.7458</v>
      </c>
      <c r="L6" s="64"/>
    </row>
    <row r="7" s="53" customFormat="1" ht="57" customHeight="1" spans="1:12">
      <c r="A7" s="59">
        <v>1</v>
      </c>
      <c r="B7" s="59" t="s">
        <v>15</v>
      </c>
      <c r="C7" s="59" t="s">
        <v>16</v>
      </c>
      <c r="D7" s="59" t="s">
        <v>17</v>
      </c>
      <c r="E7" s="59" t="s">
        <v>18</v>
      </c>
      <c r="F7" s="59" t="s">
        <v>19</v>
      </c>
      <c r="G7" s="60" t="s">
        <v>20</v>
      </c>
      <c r="H7" s="59" t="s">
        <v>21</v>
      </c>
      <c r="I7" s="59" t="s">
        <v>22</v>
      </c>
      <c r="J7" s="65">
        <v>35.1</v>
      </c>
      <c r="K7" s="65">
        <v>35.1</v>
      </c>
      <c r="L7" s="60" t="s">
        <v>23</v>
      </c>
    </row>
    <row r="8" s="54" customFormat="1" ht="57" customHeight="1" spans="1:12">
      <c r="A8" s="59"/>
      <c r="B8" s="59"/>
      <c r="C8" s="59"/>
      <c r="D8" s="59"/>
      <c r="E8" s="59"/>
      <c r="F8" s="59"/>
      <c r="G8" s="60"/>
      <c r="H8" s="59" t="s">
        <v>21</v>
      </c>
      <c r="I8" s="66" t="s">
        <v>24</v>
      </c>
      <c r="J8" s="65">
        <v>54.996</v>
      </c>
      <c r="K8" s="65">
        <v>54.996</v>
      </c>
      <c r="L8" s="60"/>
    </row>
    <row r="9" s="54" customFormat="1" ht="57" customHeight="1" spans="1:12">
      <c r="A9" s="59"/>
      <c r="B9" s="59"/>
      <c r="C9" s="59"/>
      <c r="D9" s="59"/>
      <c r="E9" s="59"/>
      <c r="F9" s="59"/>
      <c r="G9" s="60"/>
      <c r="H9" s="59" t="s">
        <v>21</v>
      </c>
      <c r="I9" s="66" t="s">
        <v>25</v>
      </c>
      <c r="J9" s="65">
        <v>54</v>
      </c>
      <c r="K9" s="65">
        <v>54</v>
      </c>
      <c r="L9" s="60"/>
    </row>
    <row r="10" s="54" customFormat="1" ht="57" customHeight="1" spans="1:12">
      <c r="A10" s="59"/>
      <c r="B10" s="59"/>
      <c r="C10" s="59"/>
      <c r="D10" s="59"/>
      <c r="E10" s="59"/>
      <c r="F10" s="59"/>
      <c r="G10" s="60"/>
      <c r="H10" s="59" t="s">
        <v>21</v>
      </c>
      <c r="I10" s="66" t="s">
        <v>26</v>
      </c>
      <c r="J10" s="65">
        <v>49.629</v>
      </c>
      <c r="K10" s="65">
        <v>49.629</v>
      </c>
      <c r="L10" s="60"/>
    </row>
    <row r="11" s="54" customFormat="1" ht="57" customHeight="1" spans="1:12">
      <c r="A11" s="59"/>
      <c r="B11" s="59"/>
      <c r="C11" s="59"/>
      <c r="D11" s="59"/>
      <c r="E11" s="59"/>
      <c r="F11" s="59"/>
      <c r="G11" s="60"/>
      <c r="H11" s="59" t="s">
        <v>21</v>
      </c>
      <c r="I11" s="66" t="s">
        <v>27</v>
      </c>
      <c r="J11" s="65">
        <v>50</v>
      </c>
      <c r="K11" s="65">
        <v>50</v>
      </c>
      <c r="L11" s="60"/>
    </row>
    <row r="12" s="54" customFormat="1" ht="57" customHeight="1" spans="1:12">
      <c r="A12" s="59"/>
      <c r="B12" s="59"/>
      <c r="C12" s="59"/>
      <c r="D12" s="59"/>
      <c r="E12" s="59"/>
      <c r="F12" s="59"/>
      <c r="G12" s="60"/>
      <c r="H12" s="59" t="s">
        <v>21</v>
      </c>
      <c r="I12" s="66" t="s">
        <v>28</v>
      </c>
      <c r="J12" s="65">
        <v>72</v>
      </c>
      <c r="K12" s="65">
        <v>72</v>
      </c>
      <c r="L12" s="60"/>
    </row>
    <row r="13" s="54" customFormat="1" ht="57" customHeight="1" spans="1:12">
      <c r="A13" s="59"/>
      <c r="B13" s="59"/>
      <c r="C13" s="59"/>
      <c r="D13" s="59"/>
      <c r="E13" s="59"/>
      <c r="F13" s="59"/>
      <c r="G13" s="60"/>
      <c r="H13" s="59" t="s">
        <v>21</v>
      </c>
      <c r="I13" s="66" t="s">
        <v>29</v>
      </c>
      <c r="J13" s="65">
        <v>42.3548</v>
      </c>
      <c r="K13" s="65">
        <v>42.3548</v>
      </c>
      <c r="L13" s="60"/>
    </row>
    <row r="14" s="54" customFormat="1" ht="57" customHeight="1" spans="1:12">
      <c r="A14" s="59"/>
      <c r="B14" s="59"/>
      <c r="C14" s="59"/>
      <c r="D14" s="59"/>
      <c r="E14" s="59"/>
      <c r="F14" s="59"/>
      <c r="G14" s="60"/>
      <c r="H14" s="59" t="s">
        <v>21</v>
      </c>
      <c r="I14" s="66" t="s">
        <v>30</v>
      </c>
      <c r="J14" s="65">
        <v>49.8</v>
      </c>
      <c r="K14" s="65">
        <v>49.8</v>
      </c>
      <c r="L14" s="60"/>
    </row>
    <row r="15" s="54" customFormat="1" ht="57" customHeight="1" spans="1:12">
      <c r="A15" s="59"/>
      <c r="B15" s="59"/>
      <c r="C15" s="59"/>
      <c r="D15" s="59"/>
      <c r="E15" s="59"/>
      <c r="F15" s="59"/>
      <c r="G15" s="60"/>
      <c r="H15" s="59" t="s">
        <v>21</v>
      </c>
      <c r="I15" s="66" t="s">
        <v>31</v>
      </c>
      <c r="J15" s="65">
        <v>90.411</v>
      </c>
      <c r="K15" s="65">
        <v>90.411</v>
      </c>
      <c r="L15" s="60"/>
    </row>
    <row r="16" s="54" customFormat="1" ht="57" customHeight="1" spans="1:12">
      <c r="A16" s="59"/>
      <c r="B16" s="59"/>
      <c r="C16" s="59"/>
      <c r="D16" s="59"/>
      <c r="E16" s="59"/>
      <c r="F16" s="59"/>
      <c r="G16" s="60"/>
      <c r="H16" s="59" t="s">
        <v>21</v>
      </c>
      <c r="I16" s="66" t="s">
        <v>32</v>
      </c>
      <c r="J16" s="65">
        <v>32.23</v>
      </c>
      <c r="K16" s="65">
        <v>32.23</v>
      </c>
      <c r="L16" s="60"/>
    </row>
    <row r="17" s="54" customFormat="1" ht="57" customHeight="1" spans="1:12">
      <c r="A17" s="59"/>
      <c r="B17" s="59"/>
      <c r="C17" s="59"/>
      <c r="D17" s="59"/>
      <c r="E17" s="59"/>
      <c r="F17" s="59"/>
      <c r="G17" s="60"/>
      <c r="H17" s="59" t="s">
        <v>21</v>
      </c>
      <c r="I17" s="66" t="s">
        <v>33</v>
      </c>
      <c r="J17" s="65">
        <v>17.31</v>
      </c>
      <c r="K17" s="65">
        <v>17.31</v>
      </c>
      <c r="L17" s="60"/>
    </row>
    <row r="18" s="54" customFormat="1" ht="57" customHeight="1" spans="1:12">
      <c r="A18" s="59"/>
      <c r="B18" s="59"/>
      <c r="C18" s="59"/>
      <c r="D18" s="59"/>
      <c r="E18" s="59"/>
      <c r="F18" s="59"/>
      <c r="G18" s="60"/>
      <c r="H18" s="59" t="s">
        <v>21</v>
      </c>
      <c r="I18" s="66" t="s">
        <v>34</v>
      </c>
      <c r="J18" s="65">
        <v>40.1</v>
      </c>
      <c r="K18" s="65">
        <v>40.1</v>
      </c>
      <c r="L18" s="60"/>
    </row>
    <row r="19" s="54" customFormat="1" ht="57" customHeight="1" spans="1:12">
      <c r="A19" s="59"/>
      <c r="B19" s="59"/>
      <c r="C19" s="59"/>
      <c r="D19" s="59"/>
      <c r="E19" s="59"/>
      <c r="F19" s="59"/>
      <c r="G19" s="60"/>
      <c r="H19" s="59" t="s">
        <v>21</v>
      </c>
      <c r="I19" s="66" t="s">
        <v>35</v>
      </c>
      <c r="J19" s="65">
        <v>40.919</v>
      </c>
      <c r="K19" s="65">
        <v>40.919</v>
      </c>
      <c r="L19" s="60"/>
    </row>
    <row r="20" s="54" customFormat="1" ht="57" customHeight="1" spans="1:12">
      <c r="A20" s="59"/>
      <c r="B20" s="59"/>
      <c r="C20" s="59"/>
      <c r="D20" s="59"/>
      <c r="E20" s="59"/>
      <c r="F20" s="59"/>
      <c r="G20" s="60"/>
      <c r="H20" s="59" t="s">
        <v>21</v>
      </c>
      <c r="I20" s="66" t="s">
        <v>36</v>
      </c>
      <c r="J20" s="65">
        <v>47.766</v>
      </c>
      <c r="K20" s="65">
        <v>47.766</v>
      </c>
      <c r="L20" s="60"/>
    </row>
    <row r="21" s="54" customFormat="1" ht="57" customHeight="1" spans="1:12">
      <c r="A21" s="59"/>
      <c r="B21" s="59"/>
      <c r="C21" s="59"/>
      <c r="D21" s="59"/>
      <c r="E21" s="59"/>
      <c r="F21" s="59"/>
      <c r="G21" s="60"/>
      <c r="H21" s="59" t="s">
        <v>21</v>
      </c>
      <c r="I21" s="66" t="s">
        <v>37</v>
      </c>
      <c r="J21" s="65">
        <v>59.13</v>
      </c>
      <c r="K21" s="65">
        <v>59.13</v>
      </c>
      <c r="L21" s="60"/>
    </row>
    <row r="29" spans="9:9">
      <c r="I29" s="55">
        <v>68.755</v>
      </c>
    </row>
  </sheetData>
  <autoFilter xmlns:etc="http://www.wps.cn/officeDocument/2017/etCustomData" ref="A6:XER21" etc:filterBottomFollowUsedRange="0">
    <extLst/>
  </autoFilter>
  <mergeCells count="23">
    <mergeCell ref="A1:L1"/>
    <mergeCell ref="J2:K2"/>
    <mergeCell ref="A6:I6"/>
    <mergeCell ref="A2:A5"/>
    <mergeCell ref="A7:A21"/>
    <mergeCell ref="B2:B5"/>
    <mergeCell ref="B7:B21"/>
    <mergeCell ref="C2:C5"/>
    <mergeCell ref="C7:C21"/>
    <mergeCell ref="D2:D5"/>
    <mergeCell ref="D7:D21"/>
    <mergeCell ref="E2:E5"/>
    <mergeCell ref="E7:E21"/>
    <mergeCell ref="F2:F5"/>
    <mergeCell ref="F7:F21"/>
    <mergeCell ref="G2:G5"/>
    <mergeCell ref="G7:G21"/>
    <mergeCell ref="H2:H5"/>
    <mergeCell ref="I2:I5"/>
    <mergeCell ref="J3:J5"/>
    <mergeCell ref="K3:K5"/>
    <mergeCell ref="L2:L5"/>
    <mergeCell ref="L7:L21"/>
  </mergeCells>
  <pageMargins left="0.590277777777778" right="0.196527777777778" top="0.393055555555556" bottom="0.393055555555556" header="0.298611111111111" footer="0.298611111111111"/>
  <pageSetup paperSize="9" scale="4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9"/>
  <sheetViews>
    <sheetView showZeros="0" tabSelected="1" view="pageBreakPreview" zoomScale="70" zoomScaleNormal="80" workbookViewId="0">
      <pane ySplit="6" topLeftCell="A7" activePane="bottomLeft" state="frozen"/>
      <selection/>
      <selection pane="bottomLeft" activeCell="F2" sqref="F2:F5"/>
    </sheetView>
  </sheetViews>
  <sheetFormatPr defaultColWidth="9" defaultRowHeight="14.4"/>
  <cols>
    <col min="1" max="1" width="3.77777777777778" style="7" customWidth="1"/>
    <col min="2" max="2" width="5.77777777777778" style="7" hidden="1" customWidth="1"/>
    <col min="3" max="3" width="12.7777777777778" style="7" customWidth="1"/>
    <col min="4" max="4" width="9.77777777777778" style="7" customWidth="1"/>
    <col min="5" max="6" width="6.77777777777778" style="7" customWidth="1"/>
    <col min="7" max="7" width="12.7777777777778" style="7" customWidth="1"/>
    <col min="8" max="8" width="69.6944444444444" style="8" customWidth="1"/>
    <col min="9" max="9" width="13.0925925925926" style="7" customWidth="1"/>
    <col min="10" max="10" width="12.3703703703704" style="9" customWidth="1"/>
    <col min="11" max="11" width="14.7037037037037" style="10" customWidth="1"/>
    <col min="12" max="15" width="15.8796296296296" style="9" customWidth="1"/>
    <col min="16" max="16" width="36.9074074074074" style="7" customWidth="1"/>
    <col min="17" max="16344" width="9" style="6"/>
    <col min="16345" max="16354" width="9" style="11"/>
    <col min="16355" max="16384" width="9" style="6"/>
  </cols>
  <sheetData>
    <row r="1" s="1" customFormat="1" ht="45" customHeight="1" spans="1:16">
      <c r="A1" s="12" t="s">
        <v>38</v>
      </c>
      <c r="B1" s="12"/>
      <c r="C1" s="12"/>
      <c r="D1" s="12"/>
      <c r="E1" s="12"/>
      <c r="F1" s="12"/>
      <c r="G1" s="12"/>
      <c r="H1" s="12"/>
      <c r="I1" s="12"/>
      <c r="J1" s="12"/>
      <c r="K1" s="24"/>
      <c r="L1" s="12"/>
      <c r="M1" s="12"/>
      <c r="N1" s="12"/>
      <c r="O1" s="12"/>
      <c r="P1" s="12"/>
    </row>
    <row r="2" s="2" customFormat="1" ht="15" customHeight="1" spans="1:16">
      <c r="A2" s="13" t="s">
        <v>39</v>
      </c>
      <c r="B2" s="14" t="s">
        <v>40</v>
      </c>
      <c r="C2" s="13" t="s">
        <v>2</v>
      </c>
      <c r="D2" s="13" t="s">
        <v>3</v>
      </c>
      <c r="E2" s="15" t="s">
        <v>4</v>
      </c>
      <c r="F2" s="13" t="s">
        <v>5</v>
      </c>
      <c r="G2" s="13" t="s">
        <v>6</v>
      </c>
      <c r="H2" s="16" t="s">
        <v>41</v>
      </c>
      <c r="I2" s="13" t="s">
        <v>42</v>
      </c>
      <c r="J2" s="25" t="s">
        <v>12</v>
      </c>
      <c r="K2" s="26" t="s">
        <v>43</v>
      </c>
      <c r="L2" s="27"/>
      <c r="M2" s="27"/>
      <c r="N2" s="27"/>
      <c r="O2" s="28"/>
      <c r="P2" s="16" t="s">
        <v>11</v>
      </c>
    </row>
    <row r="3" s="2" customFormat="1" ht="19" customHeight="1" spans="1:16">
      <c r="A3" s="13"/>
      <c r="B3" s="14"/>
      <c r="C3" s="13"/>
      <c r="D3" s="13"/>
      <c r="E3" s="15"/>
      <c r="F3" s="13"/>
      <c r="G3" s="13"/>
      <c r="H3" s="16"/>
      <c r="I3" s="13"/>
      <c r="J3" s="29"/>
      <c r="K3" s="30"/>
      <c r="L3" s="31"/>
      <c r="M3" s="31"/>
      <c r="N3" s="31"/>
      <c r="O3" s="32"/>
      <c r="P3" s="16"/>
    </row>
    <row r="4" s="2" customFormat="1" ht="29" customHeight="1" spans="1:16">
      <c r="A4" s="13"/>
      <c r="B4" s="14"/>
      <c r="C4" s="13"/>
      <c r="D4" s="13"/>
      <c r="E4" s="15"/>
      <c r="F4" s="13"/>
      <c r="G4" s="13"/>
      <c r="H4" s="16"/>
      <c r="I4" s="13"/>
      <c r="J4" s="29"/>
      <c r="K4" s="33" t="s">
        <v>44</v>
      </c>
      <c r="L4" s="34" t="s">
        <v>10</v>
      </c>
      <c r="M4" s="35"/>
      <c r="N4" s="35"/>
      <c r="O4" s="36"/>
      <c r="P4" s="16"/>
    </row>
    <row r="5" s="2" customFormat="1" ht="81" customHeight="1" spans="1:16">
      <c r="A5" s="13"/>
      <c r="B5" s="13"/>
      <c r="C5" s="13"/>
      <c r="D5" s="13"/>
      <c r="E5" s="15"/>
      <c r="F5" s="13"/>
      <c r="G5" s="13"/>
      <c r="H5" s="16"/>
      <c r="I5" s="13"/>
      <c r="J5" s="37"/>
      <c r="K5" s="33"/>
      <c r="L5" s="38" t="s">
        <v>45</v>
      </c>
      <c r="M5" s="38" t="s">
        <v>46</v>
      </c>
      <c r="N5" s="38" t="s">
        <v>47</v>
      </c>
      <c r="O5" s="38" t="s">
        <v>48</v>
      </c>
      <c r="P5" s="16"/>
    </row>
    <row r="6" s="3" customFormat="1" ht="41" customHeight="1" spans="1:16">
      <c r="A6" s="17" t="s">
        <v>49</v>
      </c>
      <c r="B6" s="17"/>
      <c r="C6" s="17"/>
      <c r="D6" s="17"/>
      <c r="E6" s="17"/>
      <c r="F6" s="17"/>
      <c r="G6" s="17"/>
      <c r="H6" s="17"/>
      <c r="I6" s="39"/>
      <c r="J6" s="39">
        <f>SUBTOTAL(109,J7:J66)</f>
        <v>116929.4178</v>
      </c>
      <c r="K6" s="40">
        <f>SUBTOTAL(109,K7:K66)</f>
        <v>46344</v>
      </c>
      <c r="L6" s="40">
        <f>SUBTOTAL(109,L7:L49)</f>
        <v>42374</v>
      </c>
      <c r="M6" s="40">
        <f>SUBTOTAL(109,M7:M49)</f>
        <v>1415</v>
      </c>
      <c r="N6" s="40">
        <f>SUBTOTAL(109,N7:N49)</f>
        <v>2463</v>
      </c>
      <c r="O6" s="40">
        <f>SUBTOTAL(109,O7:O49)</f>
        <v>92</v>
      </c>
      <c r="P6" s="40"/>
    </row>
    <row r="7" s="4" customFormat="1" ht="90" customHeight="1" spans="1:16">
      <c r="A7" s="18">
        <v>1</v>
      </c>
      <c r="B7" s="18" t="s">
        <v>50</v>
      </c>
      <c r="C7" s="18" t="s">
        <v>51</v>
      </c>
      <c r="D7" s="18" t="s">
        <v>52</v>
      </c>
      <c r="E7" s="18" t="s">
        <v>17</v>
      </c>
      <c r="F7" s="18" t="s">
        <v>18</v>
      </c>
      <c r="G7" s="18" t="s">
        <v>19</v>
      </c>
      <c r="H7" s="19" t="s">
        <v>53</v>
      </c>
      <c r="I7" s="41" t="s">
        <v>54</v>
      </c>
      <c r="J7" s="42">
        <v>14800</v>
      </c>
      <c r="K7" s="43">
        <f t="shared" ref="K7:K27" si="0">L7+M7+N7+O7</f>
        <v>10704.17</v>
      </c>
      <c r="L7" s="42">
        <v>10704.17</v>
      </c>
      <c r="N7" s="44"/>
      <c r="O7" s="44"/>
      <c r="P7" s="41" t="s">
        <v>55</v>
      </c>
    </row>
    <row r="8" s="4" customFormat="1" ht="75" customHeight="1" spans="1:16">
      <c r="A8" s="18">
        <v>2</v>
      </c>
      <c r="B8" s="18" t="s">
        <v>56</v>
      </c>
      <c r="C8" s="18" t="s">
        <v>57</v>
      </c>
      <c r="D8" s="18" t="s">
        <v>58</v>
      </c>
      <c r="E8" s="18" t="s">
        <v>17</v>
      </c>
      <c r="F8" s="18" t="s">
        <v>18</v>
      </c>
      <c r="G8" s="18" t="s">
        <v>59</v>
      </c>
      <c r="H8" s="19" t="s">
        <v>60</v>
      </c>
      <c r="I8" s="41" t="s">
        <v>61</v>
      </c>
      <c r="J8" s="42">
        <v>6300</v>
      </c>
      <c r="K8" s="43">
        <f t="shared" si="0"/>
        <v>6300</v>
      </c>
      <c r="L8" s="42">
        <v>6300</v>
      </c>
      <c r="M8" s="44"/>
      <c r="N8" s="44"/>
      <c r="O8" s="44"/>
      <c r="P8" s="41" t="s">
        <v>62</v>
      </c>
    </row>
    <row r="9" s="4" customFormat="1" ht="95" customHeight="1" spans="1:16">
      <c r="A9" s="18">
        <v>3</v>
      </c>
      <c r="B9" s="18" t="s">
        <v>63</v>
      </c>
      <c r="C9" s="18" t="s">
        <v>64</v>
      </c>
      <c r="D9" s="18" t="s">
        <v>58</v>
      </c>
      <c r="E9" s="18" t="s">
        <v>17</v>
      </c>
      <c r="F9" s="18" t="s">
        <v>18</v>
      </c>
      <c r="G9" s="18" t="s">
        <v>59</v>
      </c>
      <c r="H9" s="19" t="s">
        <v>65</v>
      </c>
      <c r="I9" s="41" t="s">
        <v>61</v>
      </c>
      <c r="J9" s="42">
        <v>310</v>
      </c>
      <c r="K9" s="43">
        <f t="shared" si="0"/>
        <v>100</v>
      </c>
      <c r="L9" s="44">
        <v>100</v>
      </c>
      <c r="M9" s="44"/>
      <c r="N9" s="44"/>
      <c r="O9" s="44"/>
      <c r="P9" s="41" t="s">
        <v>66</v>
      </c>
    </row>
    <row r="10" s="5" customFormat="1" ht="66" customHeight="1" spans="1:16">
      <c r="A10" s="18">
        <v>4</v>
      </c>
      <c r="B10" s="18" t="s">
        <v>67</v>
      </c>
      <c r="C10" s="18" t="s">
        <v>68</v>
      </c>
      <c r="D10" s="18" t="s">
        <v>52</v>
      </c>
      <c r="E10" s="18" t="s">
        <v>17</v>
      </c>
      <c r="F10" s="18" t="s">
        <v>18</v>
      </c>
      <c r="G10" s="18" t="s">
        <v>59</v>
      </c>
      <c r="H10" s="19" t="s">
        <v>69</v>
      </c>
      <c r="I10" s="41" t="s">
        <v>70</v>
      </c>
      <c r="J10" s="42">
        <v>2700</v>
      </c>
      <c r="K10" s="43">
        <f t="shared" si="0"/>
        <v>2680</v>
      </c>
      <c r="L10" s="42">
        <v>2680</v>
      </c>
      <c r="M10" s="44"/>
      <c r="N10" s="44"/>
      <c r="O10" s="44"/>
      <c r="P10" s="41" t="s">
        <v>71</v>
      </c>
    </row>
    <row r="11" s="5" customFormat="1" ht="66" customHeight="1" spans="1:16">
      <c r="A11" s="18">
        <v>5</v>
      </c>
      <c r="B11" s="18" t="s">
        <v>72</v>
      </c>
      <c r="C11" s="18" t="s">
        <v>73</v>
      </c>
      <c r="D11" s="18" t="s">
        <v>74</v>
      </c>
      <c r="E11" s="18" t="s">
        <v>17</v>
      </c>
      <c r="F11" s="18" t="s">
        <v>18</v>
      </c>
      <c r="G11" s="18" t="s">
        <v>59</v>
      </c>
      <c r="H11" s="19" t="s">
        <v>75</v>
      </c>
      <c r="I11" s="41" t="s">
        <v>76</v>
      </c>
      <c r="J11" s="42">
        <v>1350</v>
      </c>
      <c r="K11" s="43">
        <f t="shared" si="0"/>
        <v>1350</v>
      </c>
      <c r="L11" s="42">
        <v>1350</v>
      </c>
      <c r="M11" s="44"/>
      <c r="N11" s="44"/>
      <c r="O11" s="44"/>
      <c r="P11" s="41" t="s">
        <v>77</v>
      </c>
    </row>
    <row r="12" s="5" customFormat="1" ht="66" customHeight="1" spans="1:16">
      <c r="A12" s="18">
        <v>6</v>
      </c>
      <c r="B12" s="18" t="s">
        <v>78</v>
      </c>
      <c r="C12" s="18" t="s">
        <v>79</v>
      </c>
      <c r="D12" s="18" t="s">
        <v>80</v>
      </c>
      <c r="E12" s="18" t="s">
        <v>17</v>
      </c>
      <c r="F12" s="18" t="s">
        <v>18</v>
      </c>
      <c r="G12" s="18" t="s">
        <v>59</v>
      </c>
      <c r="H12" s="19" t="s">
        <v>81</v>
      </c>
      <c r="I12" s="41" t="s">
        <v>70</v>
      </c>
      <c r="J12" s="42">
        <v>250</v>
      </c>
      <c r="K12" s="43">
        <f t="shared" si="0"/>
        <v>250</v>
      </c>
      <c r="L12" s="42">
        <v>250</v>
      </c>
      <c r="M12" s="44"/>
      <c r="N12" s="44"/>
      <c r="O12" s="44"/>
      <c r="P12" s="41" t="s">
        <v>82</v>
      </c>
    </row>
    <row r="13" s="5" customFormat="1" ht="82" customHeight="1" spans="1:16">
      <c r="A13" s="18">
        <v>7</v>
      </c>
      <c r="B13" s="18" t="s">
        <v>83</v>
      </c>
      <c r="C13" s="18" t="s">
        <v>84</v>
      </c>
      <c r="D13" s="18" t="s">
        <v>52</v>
      </c>
      <c r="E13" s="18" t="s">
        <v>85</v>
      </c>
      <c r="F13" s="18" t="s">
        <v>86</v>
      </c>
      <c r="G13" s="18" t="s">
        <v>87</v>
      </c>
      <c r="H13" s="19" t="s">
        <v>88</v>
      </c>
      <c r="I13" s="41" t="s">
        <v>89</v>
      </c>
      <c r="J13" s="42">
        <v>1985.8</v>
      </c>
      <c r="K13" s="43">
        <f t="shared" si="0"/>
        <v>900</v>
      </c>
      <c r="L13" s="42">
        <v>900</v>
      </c>
      <c r="M13" s="44"/>
      <c r="N13" s="44"/>
      <c r="O13" s="44"/>
      <c r="P13" s="41" t="s">
        <v>90</v>
      </c>
    </row>
    <row r="14" s="5" customFormat="1" ht="103" customHeight="1" spans="1:16">
      <c r="A14" s="18">
        <v>8</v>
      </c>
      <c r="B14" s="18" t="s">
        <v>91</v>
      </c>
      <c r="C14" s="18" t="s">
        <v>92</v>
      </c>
      <c r="D14" s="18" t="s">
        <v>52</v>
      </c>
      <c r="E14" s="18" t="s">
        <v>85</v>
      </c>
      <c r="F14" s="18" t="s">
        <v>93</v>
      </c>
      <c r="G14" s="18" t="s">
        <v>94</v>
      </c>
      <c r="H14" s="19" t="s">
        <v>95</v>
      </c>
      <c r="I14" s="41" t="s">
        <v>96</v>
      </c>
      <c r="J14" s="42">
        <v>1778.85</v>
      </c>
      <c r="K14" s="43">
        <f t="shared" si="0"/>
        <v>808.96</v>
      </c>
      <c r="L14" s="42">
        <v>808.96</v>
      </c>
      <c r="M14" s="44"/>
      <c r="N14" s="44"/>
      <c r="O14" s="44"/>
      <c r="P14" s="41" t="s">
        <v>97</v>
      </c>
    </row>
    <row r="15" s="5" customFormat="1" ht="88" customHeight="1" spans="1:16">
      <c r="A15" s="18">
        <v>9</v>
      </c>
      <c r="B15" s="18" t="s">
        <v>98</v>
      </c>
      <c r="C15" s="18" t="s">
        <v>99</v>
      </c>
      <c r="D15" s="18" t="s">
        <v>52</v>
      </c>
      <c r="E15" s="18" t="s">
        <v>85</v>
      </c>
      <c r="F15" s="18" t="s">
        <v>93</v>
      </c>
      <c r="G15" s="18" t="s">
        <v>100</v>
      </c>
      <c r="H15" s="19" t="s">
        <v>101</v>
      </c>
      <c r="I15" s="41" t="s">
        <v>96</v>
      </c>
      <c r="J15" s="42">
        <v>4593.82</v>
      </c>
      <c r="K15" s="43">
        <f t="shared" si="0"/>
        <v>2183.37</v>
      </c>
      <c r="L15" s="42">
        <v>2183.37</v>
      </c>
      <c r="M15" s="44"/>
      <c r="N15" s="44"/>
      <c r="O15" s="44"/>
      <c r="P15" s="41" t="s">
        <v>97</v>
      </c>
    </row>
    <row r="16" s="5" customFormat="1" ht="91" customHeight="1" spans="1:16">
      <c r="A16" s="18">
        <v>10</v>
      </c>
      <c r="B16" s="18" t="s">
        <v>102</v>
      </c>
      <c r="C16" s="18" t="s">
        <v>103</v>
      </c>
      <c r="D16" s="18" t="s">
        <v>52</v>
      </c>
      <c r="E16" s="18" t="s">
        <v>85</v>
      </c>
      <c r="F16" s="18" t="s">
        <v>93</v>
      </c>
      <c r="G16" s="18" t="s">
        <v>100</v>
      </c>
      <c r="H16" s="19" t="s">
        <v>104</v>
      </c>
      <c r="I16" s="41" t="s">
        <v>105</v>
      </c>
      <c r="J16" s="42">
        <v>2800</v>
      </c>
      <c r="K16" s="43">
        <f t="shared" si="0"/>
        <v>1900</v>
      </c>
      <c r="L16" s="42">
        <v>1900</v>
      </c>
      <c r="M16" s="42"/>
      <c r="N16" s="42"/>
      <c r="O16" s="42"/>
      <c r="P16" s="41" t="s">
        <v>106</v>
      </c>
    </row>
    <row r="17" s="5" customFormat="1" ht="111" customHeight="1" spans="1:16">
      <c r="A17" s="18">
        <v>11</v>
      </c>
      <c r="B17" s="18" t="s">
        <v>107</v>
      </c>
      <c r="C17" s="18" t="s">
        <v>108</v>
      </c>
      <c r="D17" s="18" t="s">
        <v>52</v>
      </c>
      <c r="E17" s="18" t="s">
        <v>85</v>
      </c>
      <c r="F17" s="18" t="s">
        <v>93</v>
      </c>
      <c r="G17" s="18" t="s">
        <v>94</v>
      </c>
      <c r="H17" s="19" t="s">
        <v>109</v>
      </c>
      <c r="I17" s="41" t="s">
        <v>105</v>
      </c>
      <c r="J17" s="42">
        <v>800</v>
      </c>
      <c r="K17" s="43">
        <f t="shared" si="0"/>
        <v>500</v>
      </c>
      <c r="L17" s="42">
        <v>500</v>
      </c>
      <c r="M17" s="42"/>
      <c r="N17" s="42"/>
      <c r="O17" s="42"/>
      <c r="P17" s="41" t="s">
        <v>106</v>
      </c>
    </row>
    <row r="18" s="5" customFormat="1" ht="175" customHeight="1" spans="1:16">
      <c r="A18" s="18">
        <v>12</v>
      </c>
      <c r="B18" s="18" t="s">
        <v>110</v>
      </c>
      <c r="C18" s="18" t="s">
        <v>111</v>
      </c>
      <c r="D18" s="18" t="s">
        <v>52</v>
      </c>
      <c r="E18" s="18" t="s">
        <v>85</v>
      </c>
      <c r="F18" s="18" t="s">
        <v>112</v>
      </c>
      <c r="G18" s="18" t="s">
        <v>113</v>
      </c>
      <c r="H18" s="19" t="s">
        <v>114</v>
      </c>
      <c r="I18" s="41" t="s">
        <v>115</v>
      </c>
      <c r="J18" s="42">
        <v>11859.55</v>
      </c>
      <c r="K18" s="43">
        <f t="shared" si="0"/>
        <v>1000</v>
      </c>
      <c r="L18" s="42">
        <v>1000</v>
      </c>
      <c r="M18" s="44"/>
      <c r="N18" s="44"/>
      <c r="O18" s="44"/>
      <c r="P18" s="41" t="s">
        <v>116</v>
      </c>
    </row>
    <row r="19" s="5" customFormat="1" ht="287" customHeight="1" spans="1:16">
      <c r="A19" s="18">
        <v>13</v>
      </c>
      <c r="B19" s="18" t="s">
        <v>117</v>
      </c>
      <c r="C19" s="18" t="s">
        <v>118</v>
      </c>
      <c r="D19" s="18" t="s">
        <v>52</v>
      </c>
      <c r="E19" s="18" t="s">
        <v>85</v>
      </c>
      <c r="F19" s="18" t="s">
        <v>119</v>
      </c>
      <c r="G19" s="18" t="s">
        <v>120</v>
      </c>
      <c r="H19" s="19" t="s">
        <v>121</v>
      </c>
      <c r="I19" s="41" t="s">
        <v>24</v>
      </c>
      <c r="J19" s="42">
        <v>3364.802</v>
      </c>
      <c r="K19" s="43">
        <f t="shared" si="0"/>
        <v>450</v>
      </c>
      <c r="L19" s="42">
        <v>450</v>
      </c>
      <c r="M19" s="44"/>
      <c r="N19" s="44"/>
      <c r="O19" s="44"/>
      <c r="P19" s="41" t="s">
        <v>122</v>
      </c>
    </row>
    <row r="20" s="5" customFormat="1" ht="218" customHeight="1" spans="1:16">
      <c r="A20" s="18">
        <v>14</v>
      </c>
      <c r="B20" s="18" t="s">
        <v>123</v>
      </c>
      <c r="C20" s="18" t="s">
        <v>124</v>
      </c>
      <c r="D20" s="18" t="s">
        <v>52</v>
      </c>
      <c r="E20" s="18" t="s">
        <v>85</v>
      </c>
      <c r="F20" s="18" t="s">
        <v>119</v>
      </c>
      <c r="G20" s="18" t="s">
        <v>125</v>
      </c>
      <c r="H20" s="19" t="s">
        <v>126</v>
      </c>
      <c r="I20" s="41" t="s">
        <v>31</v>
      </c>
      <c r="J20" s="42">
        <v>1823.35</v>
      </c>
      <c r="K20" s="43">
        <f t="shared" si="0"/>
        <v>450</v>
      </c>
      <c r="L20" s="42">
        <v>450</v>
      </c>
      <c r="M20" s="44"/>
      <c r="N20" s="44"/>
      <c r="O20" s="44"/>
      <c r="P20" s="41" t="s">
        <v>97</v>
      </c>
    </row>
    <row r="21" s="5" customFormat="1" ht="181" customHeight="1" spans="1:16">
      <c r="A21" s="18">
        <v>15</v>
      </c>
      <c r="B21" s="18" t="s">
        <v>127</v>
      </c>
      <c r="C21" s="18" t="s">
        <v>128</v>
      </c>
      <c r="D21" s="18" t="s">
        <v>129</v>
      </c>
      <c r="E21" s="18" t="s">
        <v>85</v>
      </c>
      <c r="F21" s="18" t="s">
        <v>130</v>
      </c>
      <c r="G21" s="18" t="s">
        <v>59</v>
      </c>
      <c r="H21" s="19" t="s">
        <v>131</v>
      </c>
      <c r="I21" s="41" t="s">
        <v>115</v>
      </c>
      <c r="J21" s="42">
        <v>31200.82</v>
      </c>
      <c r="K21" s="43">
        <f t="shared" si="0"/>
        <v>1793.2542</v>
      </c>
      <c r="L21" s="42">
        <v>1793.2542</v>
      </c>
      <c r="M21" s="44"/>
      <c r="N21" s="44"/>
      <c r="O21" s="44"/>
      <c r="P21" s="41" t="s">
        <v>132</v>
      </c>
    </row>
    <row r="22" s="6" customFormat="1" ht="83" customHeight="1" spans="1:16">
      <c r="A22" s="18">
        <v>16</v>
      </c>
      <c r="B22" s="20" t="s">
        <v>133</v>
      </c>
      <c r="C22" s="21" t="s">
        <v>134</v>
      </c>
      <c r="D22" s="18" t="s">
        <v>129</v>
      </c>
      <c r="E22" s="18" t="s">
        <v>85</v>
      </c>
      <c r="F22" s="18" t="s">
        <v>86</v>
      </c>
      <c r="G22" s="18" t="s">
        <v>135</v>
      </c>
      <c r="H22" s="22" t="s">
        <v>136</v>
      </c>
      <c r="I22" s="45" t="s">
        <v>29</v>
      </c>
      <c r="J22" s="42">
        <v>820</v>
      </c>
      <c r="K22" s="43">
        <f t="shared" si="0"/>
        <v>500</v>
      </c>
      <c r="L22" s="46">
        <v>500</v>
      </c>
      <c r="M22" s="46"/>
      <c r="N22" s="46"/>
      <c r="O22" s="46"/>
      <c r="P22" s="45" t="s">
        <v>137</v>
      </c>
    </row>
    <row r="23" s="6" customFormat="1" ht="113" customHeight="1" spans="1:16">
      <c r="A23" s="18">
        <v>17</v>
      </c>
      <c r="B23" s="20" t="s">
        <v>138</v>
      </c>
      <c r="C23" s="21" t="s">
        <v>139</v>
      </c>
      <c r="D23" s="18" t="s">
        <v>52</v>
      </c>
      <c r="E23" s="18" t="s">
        <v>17</v>
      </c>
      <c r="F23" s="18" t="s">
        <v>140</v>
      </c>
      <c r="G23" s="18" t="s">
        <v>87</v>
      </c>
      <c r="H23" s="22" t="s">
        <v>141</v>
      </c>
      <c r="I23" s="45" t="s">
        <v>89</v>
      </c>
      <c r="J23" s="42">
        <v>11184</v>
      </c>
      <c r="K23" s="43">
        <f t="shared" si="0"/>
        <v>800</v>
      </c>
      <c r="L23" s="46">
        <v>800</v>
      </c>
      <c r="M23" s="46"/>
      <c r="N23" s="46"/>
      <c r="O23" s="46"/>
      <c r="P23" s="45" t="s">
        <v>142</v>
      </c>
    </row>
    <row r="24" s="6" customFormat="1" ht="83" customHeight="1" spans="1:16">
      <c r="A24" s="18">
        <v>18</v>
      </c>
      <c r="B24" s="20" t="s">
        <v>143</v>
      </c>
      <c r="C24" s="21" t="s">
        <v>144</v>
      </c>
      <c r="D24" s="18" t="s">
        <v>129</v>
      </c>
      <c r="E24" s="18" t="s">
        <v>145</v>
      </c>
      <c r="F24" s="18" t="s">
        <v>146</v>
      </c>
      <c r="G24" s="18" t="s">
        <v>147</v>
      </c>
      <c r="H24" s="22" t="s">
        <v>148</v>
      </c>
      <c r="I24" s="45" t="s">
        <v>105</v>
      </c>
      <c r="J24" s="42">
        <v>4000</v>
      </c>
      <c r="K24" s="43">
        <f t="shared" si="0"/>
        <v>1000</v>
      </c>
      <c r="L24" s="46">
        <v>1000</v>
      </c>
      <c r="M24" s="46"/>
      <c r="N24" s="46"/>
      <c r="O24" s="46"/>
      <c r="P24" s="45" t="s">
        <v>149</v>
      </c>
    </row>
    <row r="25" s="6" customFormat="1" ht="124" customHeight="1" spans="1:16">
      <c r="A25" s="18">
        <v>19</v>
      </c>
      <c r="B25" s="20" t="s">
        <v>150</v>
      </c>
      <c r="C25" s="21" t="s">
        <v>151</v>
      </c>
      <c r="D25" s="18" t="s">
        <v>52</v>
      </c>
      <c r="E25" s="18" t="s">
        <v>17</v>
      </c>
      <c r="F25" s="18" t="s">
        <v>18</v>
      </c>
      <c r="G25" s="18" t="s">
        <v>120</v>
      </c>
      <c r="H25" s="22" t="s">
        <v>152</v>
      </c>
      <c r="I25" s="45" t="s">
        <v>24</v>
      </c>
      <c r="J25" s="42">
        <v>1400</v>
      </c>
      <c r="K25" s="43">
        <f t="shared" si="0"/>
        <v>600</v>
      </c>
      <c r="L25" s="46">
        <v>600</v>
      </c>
      <c r="M25" s="46"/>
      <c r="N25" s="46"/>
      <c r="O25" s="46"/>
      <c r="P25" s="45" t="s">
        <v>122</v>
      </c>
    </row>
    <row r="26" s="6" customFormat="1" ht="99" customHeight="1" spans="1:16">
      <c r="A26" s="18">
        <v>20</v>
      </c>
      <c r="B26" s="20" t="s">
        <v>153</v>
      </c>
      <c r="C26" s="21" t="s">
        <v>154</v>
      </c>
      <c r="D26" s="18" t="s">
        <v>52</v>
      </c>
      <c r="E26" s="18" t="s">
        <v>17</v>
      </c>
      <c r="F26" s="18" t="s">
        <v>155</v>
      </c>
      <c r="G26" s="18" t="s">
        <v>156</v>
      </c>
      <c r="H26" s="22" t="s">
        <v>157</v>
      </c>
      <c r="I26" s="45" t="s">
        <v>36</v>
      </c>
      <c r="J26" s="42">
        <v>450</v>
      </c>
      <c r="K26" s="43">
        <f t="shared" si="0"/>
        <v>415.83</v>
      </c>
      <c r="L26" s="46">
        <v>415.83</v>
      </c>
      <c r="M26" s="46"/>
      <c r="N26" s="46"/>
      <c r="O26" s="46"/>
      <c r="P26" s="41" t="s">
        <v>97</v>
      </c>
    </row>
    <row r="27" s="6" customFormat="1" ht="146" customHeight="1" spans="1:16">
      <c r="A27" s="18">
        <v>21</v>
      </c>
      <c r="B27" s="20" t="s">
        <v>158</v>
      </c>
      <c r="C27" s="21" t="s">
        <v>159</v>
      </c>
      <c r="D27" s="18" t="s">
        <v>52</v>
      </c>
      <c r="E27" s="18" t="s">
        <v>17</v>
      </c>
      <c r="F27" s="18" t="s">
        <v>155</v>
      </c>
      <c r="G27" s="18" t="s">
        <v>156</v>
      </c>
      <c r="H27" s="22" t="s">
        <v>160</v>
      </c>
      <c r="I27" s="45" t="s">
        <v>36</v>
      </c>
      <c r="J27" s="42">
        <v>1100</v>
      </c>
      <c r="K27" s="43">
        <f t="shared" si="0"/>
        <v>1070</v>
      </c>
      <c r="L27" s="47">
        <v>1070</v>
      </c>
      <c r="M27" s="46"/>
      <c r="N27" s="46"/>
      <c r="O27" s="46"/>
      <c r="P27" s="41" t="s">
        <v>97</v>
      </c>
    </row>
    <row r="28" s="6" customFormat="1" ht="96" customHeight="1" spans="1:16">
      <c r="A28" s="18">
        <v>22</v>
      </c>
      <c r="B28" s="20" t="s">
        <v>161</v>
      </c>
      <c r="C28" s="21" t="s">
        <v>162</v>
      </c>
      <c r="D28" s="18" t="s">
        <v>52</v>
      </c>
      <c r="E28" s="18" t="s">
        <v>17</v>
      </c>
      <c r="F28" s="18" t="s">
        <v>18</v>
      </c>
      <c r="G28" s="18" t="s">
        <v>120</v>
      </c>
      <c r="H28" s="22" t="s">
        <v>163</v>
      </c>
      <c r="I28" s="45" t="s">
        <v>24</v>
      </c>
      <c r="J28" s="42">
        <v>2190</v>
      </c>
      <c r="K28" s="43">
        <f t="shared" ref="K28:K49" si="1">L28+M28+N28+O28</f>
        <v>1407.67</v>
      </c>
      <c r="L28" s="46">
        <v>1407.67</v>
      </c>
      <c r="M28" s="46"/>
      <c r="N28" s="46"/>
      <c r="O28" s="46"/>
      <c r="P28" s="41" t="s">
        <v>97</v>
      </c>
    </row>
    <row r="29" s="6" customFormat="1" ht="96" customHeight="1" spans="1:16">
      <c r="A29" s="18">
        <v>23</v>
      </c>
      <c r="B29" s="20" t="s">
        <v>164</v>
      </c>
      <c r="C29" s="21" t="s">
        <v>165</v>
      </c>
      <c r="D29" s="18" t="s">
        <v>52</v>
      </c>
      <c r="E29" s="18" t="s">
        <v>17</v>
      </c>
      <c r="F29" s="18" t="s">
        <v>166</v>
      </c>
      <c r="G29" s="18" t="s">
        <v>167</v>
      </c>
      <c r="H29" s="22" t="s">
        <v>168</v>
      </c>
      <c r="I29" s="45" t="s">
        <v>36</v>
      </c>
      <c r="J29" s="42">
        <v>230</v>
      </c>
      <c r="K29" s="43">
        <f t="shared" si="1"/>
        <v>230</v>
      </c>
      <c r="L29" s="42">
        <v>230</v>
      </c>
      <c r="M29" s="46"/>
      <c r="N29" s="46"/>
      <c r="O29" s="46"/>
      <c r="P29" s="45" t="s">
        <v>169</v>
      </c>
    </row>
    <row r="30" s="6" customFormat="1" ht="96" customHeight="1" spans="1:16">
      <c r="A30" s="18">
        <v>24</v>
      </c>
      <c r="B30" s="20" t="s">
        <v>170</v>
      </c>
      <c r="C30" s="21" t="s">
        <v>171</v>
      </c>
      <c r="D30" s="18" t="s">
        <v>74</v>
      </c>
      <c r="E30" s="18" t="s">
        <v>17</v>
      </c>
      <c r="F30" s="18" t="s">
        <v>18</v>
      </c>
      <c r="G30" s="18" t="s">
        <v>172</v>
      </c>
      <c r="H30" s="22" t="s">
        <v>173</v>
      </c>
      <c r="I30" s="45" t="s">
        <v>115</v>
      </c>
      <c r="J30" s="42">
        <v>800</v>
      </c>
      <c r="K30" s="43">
        <f t="shared" si="1"/>
        <v>800</v>
      </c>
      <c r="L30" s="46">
        <v>800</v>
      </c>
      <c r="M30" s="46"/>
      <c r="N30" s="46"/>
      <c r="O30" s="46"/>
      <c r="P30" s="45" t="s">
        <v>174</v>
      </c>
    </row>
    <row r="31" s="6" customFormat="1" ht="119" customHeight="1" spans="1:16">
      <c r="A31" s="18">
        <v>25</v>
      </c>
      <c r="B31" s="20" t="s">
        <v>175</v>
      </c>
      <c r="C31" s="21" t="s">
        <v>15</v>
      </c>
      <c r="D31" s="18" t="s">
        <v>52</v>
      </c>
      <c r="E31" s="18" t="s">
        <v>17</v>
      </c>
      <c r="F31" s="18" t="s">
        <v>18</v>
      </c>
      <c r="G31" s="18" t="s">
        <v>59</v>
      </c>
      <c r="H31" s="22" t="s">
        <v>176</v>
      </c>
      <c r="I31" s="45" t="s">
        <v>54</v>
      </c>
      <c r="J31" s="42">
        <v>735.7458</v>
      </c>
      <c r="K31" s="43">
        <f t="shared" si="1"/>
        <v>735.7458</v>
      </c>
      <c r="L31" s="46">
        <v>735.7458</v>
      </c>
      <c r="M31" s="46"/>
      <c r="N31" s="46"/>
      <c r="O31" s="46"/>
      <c r="P31" s="45" t="s">
        <v>177</v>
      </c>
    </row>
    <row r="32" s="6" customFormat="1" ht="97" customHeight="1" spans="1:16">
      <c r="A32" s="18">
        <v>26</v>
      </c>
      <c r="B32" s="20" t="s">
        <v>178</v>
      </c>
      <c r="C32" s="21" t="s">
        <v>179</v>
      </c>
      <c r="D32" s="18" t="s">
        <v>129</v>
      </c>
      <c r="E32" s="18" t="s">
        <v>17</v>
      </c>
      <c r="F32" s="18" t="s">
        <v>18</v>
      </c>
      <c r="G32" s="18" t="s">
        <v>59</v>
      </c>
      <c r="H32" s="22" t="s">
        <v>180</v>
      </c>
      <c r="I32" s="45" t="s">
        <v>105</v>
      </c>
      <c r="J32" s="42">
        <v>970</v>
      </c>
      <c r="K32" s="43">
        <f t="shared" si="1"/>
        <v>970</v>
      </c>
      <c r="L32" s="46">
        <v>970</v>
      </c>
      <c r="M32" s="46"/>
      <c r="N32" s="46"/>
      <c r="O32" s="46"/>
      <c r="P32" s="45" t="s">
        <v>181</v>
      </c>
    </row>
    <row r="33" s="6" customFormat="1" ht="66" customHeight="1" spans="1:16">
      <c r="A33" s="18">
        <v>27</v>
      </c>
      <c r="B33" s="20" t="s">
        <v>182</v>
      </c>
      <c r="C33" s="21" t="s">
        <v>183</v>
      </c>
      <c r="D33" s="18" t="s">
        <v>129</v>
      </c>
      <c r="E33" s="18" t="s">
        <v>184</v>
      </c>
      <c r="F33" s="18" t="s">
        <v>18</v>
      </c>
      <c r="G33" s="18" t="s">
        <v>59</v>
      </c>
      <c r="H33" s="22" t="s">
        <v>185</v>
      </c>
      <c r="I33" s="45" t="s">
        <v>115</v>
      </c>
      <c r="J33" s="42">
        <v>240</v>
      </c>
      <c r="K33" s="43">
        <f t="shared" si="1"/>
        <v>240</v>
      </c>
      <c r="L33" s="46">
        <v>240</v>
      </c>
      <c r="M33" s="46"/>
      <c r="N33" s="46"/>
      <c r="O33" s="46"/>
      <c r="P33" s="45" t="s">
        <v>186</v>
      </c>
    </row>
    <row r="34" s="6" customFormat="1" ht="78" customHeight="1" spans="1:16">
      <c r="A34" s="18">
        <v>28</v>
      </c>
      <c r="B34" s="20" t="s">
        <v>187</v>
      </c>
      <c r="C34" s="21" t="s">
        <v>188</v>
      </c>
      <c r="D34" s="18" t="s">
        <v>52</v>
      </c>
      <c r="E34" s="18" t="s">
        <v>17</v>
      </c>
      <c r="F34" s="18" t="s">
        <v>155</v>
      </c>
      <c r="G34" s="18" t="s">
        <v>189</v>
      </c>
      <c r="H34" s="22" t="s">
        <v>190</v>
      </c>
      <c r="I34" s="45" t="s">
        <v>22</v>
      </c>
      <c r="J34" s="42">
        <v>255</v>
      </c>
      <c r="K34" s="43">
        <f t="shared" si="1"/>
        <v>255</v>
      </c>
      <c r="L34" s="46">
        <v>255</v>
      </c>
      <c r="M34" s="46"/>
      <c r="N34" s="46"/>
      <c r="O34" s="46"/>
      <c r="P34" s="45" t="s">
        <v>122</v>
      </c>
    </row>
    <row r="35" s="6" customFormat="1" ht="90" customHeight="1" spans="1:16">
      <c r="A35" s="18">
        <v>29</v>
      </c>
      <c r="B35" s="20" t="s">
        <v>191</v>
      </c>
      <c r="C35" s="21" t="s">
        <v>192</v>
      </c>
      <c r="D35" s="18" t="s">
        <v>52</v>
      </c>
      <c r="E35" s="18" t="s">
        <v>17</v>
      </c>
      <c r="F35" s="18" t="s">
        <v>155</v>
      </c>
      <c r="G35" s="18" t="s">
        <v>120</v>
      </c>
      <c r="H35" s="22" t="s">
        <v>193</v>
      </c>
      <c r="I35" s="45" t="s">
        <v>24</v>
      </c>
      <c r="J35" s="42">
        <v>2200</v>
      </c>
      <c r="K35" s="43">
        <f t="shared" si="1"/>
        <v>1780</v>
      </c>
      <c r="L35" s="46">
        <v>1780</v>
      </c>
      <c r="M35" s="46"/>
      <c r="N35" s="46"/>
      <c r="O35" s="46"/>
      <c r="P35" s="45" t="s">
        <v>194</v>
      </c>
    </row>
    <row r="36" s="6" customFormat="1" ht="105" customHeight="1" spans="1:16">
      <c r="A36" s="18">
        <v>30</v>
      </c>
      <c r="B36" s="23" t="s">
        <v>195</v>
      </c>
      <c r="C36" s="23" t="s">
        <v>196</v>
      </c>
      <c r="D36" s="21" t="s">
        <v>52</v>
      </c>
      <c r="E36" s="21" t="s">
        <v>17</v>
      </c>
      <c r="F36" s="20" t="s">
        <v>197</v>
      </c>
      <c r="G36" s="23" t="s">
        <v>198</v>
      </c>
      <c r="H36" s="23" t="s">
        <v>199</v>
      </c>
      <c r="I36" s="23" t="s">
        <v>200</v>
      </c>
      <c r="J36" s="23">
        <v>200</v>
      </c>
      <c r="K36" s="43">
        <f t="shared" si="1"/>
        <v>200</v>
      </c>
      <c r="L36" s="23">
        <v>200</v>
      </c>
      <c r="M36" s="46"/>
      <c r="N36" s="46"/>
      <c r="O36" s="46"/>
      <c r="P36" s="23" t="s">
        <v>201</v>
      </c>
    </row>
    <row r="37" s="6" customFormat="1" ht="81" customHeight="1" spans="1:16">
      <c r="A37" s="18">
        <v>31</v>
      </c>
      <c r="B37" s="20"/>
      <c r="C37" s="21" t="s">
        <v>202</v>
      </c>
      <c r="D37" s="21" t="s">
        <v>74</v>
      </c>
      <c r="E37" s="21" t="s">
        <v>17</v>
      </c>
      <c r="F37" s="21" t="s">
        <v>203</v>
      </c>
      <c r="G37" s="21" t="s">
        <v>19</v>
      </c>
      <c r="H37" s="21" t="s">
        <v>204</v>
      </c>
      <c r="I37" s="21" t="s">
        <v>205</v>
      </c>
      <c r="J37" s="48">
        <v>90</v>
      </c>
      <c r="K37" s="43">
        <f t="shared" si="1"/>
        <v>90</v>
      </c>
      <c r="L37" s="46"/>
      <c r="M37" s="48">
        <v>90</v>
      </c>
      <c r="N37" s="48"/>
      <c r="O37" s="46"/>
      <c r="P37" s="49" t="s">
        <v>206</v>
      </c>
    </row>
    <row r="38" s="6" customFormat="1" ht="86.4" spans="1:16">
      <c r="A38" s="18">
        <v>32</v>
      </c>
      <c r="B38" s="20"/>
      <c r="C38" s="21" t="s">
        <v>207</v>
      </c>
      <c r="D38" s="21" t="s">
        <v>52</v>
      </c>
      <c r="E38" s="21" t="s">
        <v>17</v>
      </c>
      <c r="F38" s="20" t="s">
        <v>208</v>
      </c>
      <c r="G38" s="21" t="s">
        <v>209</v>
      </c>
      <c r="H38" s="21" t="s">
        <v>210</v>
      </c>
      <c r="I38" s="21" t="s">
        <v>34</v>
      </c>
      <c r="J38" s="46">
        <v>227</v>
      </c>
      <c r="K38" s="43">
        <f t="shared" si="1"/>
        <v>200</v>
      </c>
      <c r="L38" s="46"/>
      <c r="M38" s="46">
        <v>200</v>
      </c>
      <c r="N38" s="46"/>
      <c r="O38" s="46"/>
      <c r="P38" s="45" t="s">
        <v>211</v>
      </c>
    </row>
    <row r="39" s="6" customFormat="1" ht="69" customHeight="1" spans="1:16">
      <c r="A39" s="18">
        <v>33</v>
      </c>
      <c r="B39" s="20"/>
      <c r="C39" s="21" t="s">
        <v>212</v>
      </c>
      <c r="D39" s="21" t="s">
        <v>52</v>
      </c>
      <c r="E39" s="21" t="s">
        <v>17</v>
      </c>
      <c r="F39" s="20" t="s">
        <v>213</v>
      </c>
      <c r="G39" s="21" t="s">
        <v>214</v>
      </c>
      <c r="H39" s="21" t="s">
        <v>215</v>
      </c>
      <c r="I39" s="21" t="s">
        <v>30</v>
      </c>
      <c r="J39" s="46">
        <v>540</v>
      </c>
      <c r="K39" s="43">
        <f t="shared" si="1"/>
        <v>450</v>
      </c>
      <c r="L39" s="46"/>
      <c r="M39" s="46">
        <v>450</v>
      </c>
      <c r="N39" s="46"/>
      <c r="O39" s="46"/>
      <c r="P39" s="21" t="s">
        <v>216</v>
      </c>
    </row>
    <row r="40" s="6" customFormat="1" ht="68" customHeight="1" spans="1:16">
      <c r="A40" s="18">
        <v>34</v>
      </c>
      <c r="B40" s="20"/>
      <c r="C40" s="21" t="s">
        <v>217</v>
      </c>
      <c r="D40" s="21" t="s">
        <v>52</v>
      </c>
      <c r="E40" s="21" t="s">
        <v>17</v>
      </c>
      <c r="F40" s="20" t="s">
        <v>218</v>
      </c>
      <c r="G40" s="21" t="s">
        <v>135</v>
      </c>
      <c r="H40" s="21" t="s">
        <v>219</v>
      </c>
      <c r="I40" s="21" t="s">
        <v>29</v>
      </c>
      <c r="J40" s="46">
        <v>675</v>
      </c>
      <c r="K40" s="43">
        <f t="shared" si="1"/>
        <v>545</v>
      </c>
      <c r="L40" s="46"/>
      <c r="M40" s="46">
        <v>545</v>
      </c>
      <c r="N40" s="46"/>
      <c r="O40" s="46"/>
      <c r="P40" s="21" t="s">
        <v>220</v>
      </c>
    </row>
    <row r="41" s="6" customFormat="1" ht="80" customHeight="1" spans="1:16">
      <c r="A41" s="18">
        <v>35</v>
      </c>
      <c r="B41" s="20"/>
      <c r="C41" s="21" t="s">
        <v>221</v>
      </c>
      <c r="D41" s="21" t="s">
        <v>80</v>
      </c>
      <c r="E41" s="21" t="s">
        <v>17</v>
      </c>
      <c r="F41" s="20" t="s">
        <v>218</v>
      </c>
      <c r="G41" s="21" t="s">
        <v>59</v>
      </c>
      <c r="H41" s="21" t="s">
        <v>222</v>
      </c>
      <c r="I41" s="21" t="s">
        <v>35</v>
      </c>
      <c r="J41" s="50">
        <v>130</v>
      </c>
      <c r="K41" s="43">
        <f t="shared" si="1"/>
        <v>130</v>
      </c>
      <c r="L41" s="46"/>
      <c r="M41" s="46">
        <v>130</v>
      </c>
      <c r="N41" s="46"/>
      <c r="O41" s="46"/>
      <c r="P41" s="21" t="s">
        <v>223</v>
      </c>
    </row>
    <row r="42" s="6" customFormat="1" ht="106" customHeight="1" spans="1:16">
      <c r="A42" s="18">
        <v>36</v>
      </c>
      <c r="B42" s="23" t="s">
        <v>224</v>
      </c>
      <c r="C42" s="23" t="s">
        <v>225</v>
      </c>
      <c r="D42" s="21" t="s">
        <v>129</v>
      </c>
      <c r="E42" s="21" t="s">
        <v>17</v>
      </c>
      <c r="F42" s="20" t="s">
        <v>226</v>
      </c>
      <c r="G42" s="23" t="s">
        <v>227</v>
      </c>
      <c r="H42" s="23" t="s">
        <v>228</v>
      </c>
      <c r="I42" s="23" t="s">
        <v>27</v>
      </c>
      <c r="J42" s="50">
        <v>400</v>
      </c>
      <c r="K42" s="43">
        <f t="shared" si="1"/>
        <v>400</v>
      </c>
      <c r="L42" s="46"/>
      <c r="M42" s="46"/>
      <c r="N42" s="50">
        <v>400</v>
      </c>
      <c r="O42" s="46"/>
      <c r="P42" s="23" t="s">
        <v>229</v>
      </c>
    </row>
    <row r="43" s="6" customFormat="1" ht="112" customHeight="1" spans="1:16">
      <c r="A43" s="18">
        <v>37</v>
      </c>
      <c r="B43" s="23" t="s">
        <v>230</v>
      </c>
      <c r="C43" s="21" t="s">
        <v>231</v>
      </c>
      <c r="D43" s="21" t="s">
        <v>129</v>
      </c>
      <c r="E43" s="21" t="s">
        <v>17</v>
      </c>
      <c r="F43" s="20" t="s">
        <v>226</v>
      </c>
      <c r="G43" s="23" t="s">
        <v>227</v>
      </c>
      <c r="H43" s="21" t="s">
        <v>232</v>
      </c>
      <c r="I43" s="21" t="s">
        <v>27</v>
      </c>
      <c r="J43" s="46">
        <v>400</v>
      </c>
      <c r="K43" s="43">
        <f t="shared" si="1"/>
        <v>400</v>
      </c>
      <c r="L43" s="46"/>
      <c r="M43" s="46"/>
      <c r="N43" s="46">
        <v>400</v>
      </c>
      <c r="O43" s="46"/>
      <c r="P43" s="23" t="s">
        <v>229</v>
      </c>
    </row>
    <row r="44" s="6" customFormat="1" ht="96" customHeight="1" spans="1:16">
      <c r="A44" s="18">
        <v>38</v>
      </c>
      <c r="B44" s="23" t="s">
        <v>233</v>
      </c>
      <c r="C44" s="21" t="s">
        <v>234</v>
      </c>
      <c r="D44" s="21" t="s">
        <v>52</v>
      </c>
      <c r="E44" s="21" t="s">
        <v>17</v>
      </c>
      <c r="F44" s="20" t="s">
        <v>226</v>
      </c>
      <c r="G44" s="21" t="s">
        <v>227</v>
      </c>
      <c r="H44" s="21" t="s">
        <v>235</v>
      </c>
      <c r="I44" s="21" t="s">
        <v>27</v>
      </c>
      <c r="J44" s="46">
        <v>400</v>
      </c>
      <c r="K44" s="43">
        <f t="shared" si="1"/>
        <v>400</v>
      </c>
      <c r="L44" s="46"/>
      <c r="M44" s="46"/>
      <c r="N44" s="46">
        <v>400</v>
      </c>
      <c r="O44" s="46"/>
      <c r="P44" s="51" t="s">
        <v>236</v>
      </c>
    </row>
    <row r="45" s="6" customFormat="1" ht="95" customHeight="1" spans="1:16">
      <c r="A45" s="18">
        <v>39</v>
      </c>
      <c r="B45" s="23" t="s">
        <v>237</v>
      </c>
      <c r="C45" s="21" t="s">
        <v>238</v>
      </c>
      <c r="D45" s="21" t="s">
        <v>52</v>
      </c>
      <c r="E45" s="21" t="s">
        <v>17</v>
      </c>
      <c r="F45" s="20" t="s">
        <v>226</v>
      </c>
      <c r="G45" s="21" t="s">
        <v>209</v>
      </c>
      <c r="H45" s="21" t="s">
        <v>239</v>
      </c>
      <c r="I45" s="21" t="s">
        <v>34</v>
      </c>
      <c r="J45" s="46">
        <v>400</v>
      </c>
      <c r="K45" s="43">
        <f t="shared" si="1"/>
        <v>400</v>
      </c>
      <c r="L45" s="46"/>
      <c r="M45" s="46"/>
      <c r="N45" s="46">
        <v>400</v>
      </c>
      <c r="O45" s="46"/>
      <c r="P45" s="51" t="s">
        <v>236</v>
      </c>
    </row>
    <row r="46" s="6" customFormat="1" ht="77" customHeight="1" spans="1:16">
      <c r="A46" s="18">
        <v>40</v>
      </c>
      <c r="B46" s="23" t="s">
        <v>240</v>
      </c>
      <c r="C46" s="21" t="s">
        <v>241</v>
      </c>
      <c r="D46" s="21" t="s">
        <v>129</v>
      </c>
      <c r="E46" s="21" t="s">
        <v>17</v>
      </c>
      <c r="F46" s="20" t="s">
        <v>226</v>
      </c>
      <c r="G46" s="21" t="s">
        <v>242</v>
      </c>
      <c r="H46" s="21" t="s">
        <v>243</v>
      </c>
      <c r="I46" s="21" t="s">
        <v>37</v>
      </c>
      <c r="J46" s="46">
        <v>400</v>
      </c>
      <c r="K46" s="43">
        <f t="shared" si="1"/>
        <v>400</v>
      </c>
      <c r="L46" s="46"/>
      <c r="M46" s="46"/>
      <c r="N46" s="46">
        <v>400</v>
      </c>
      <c r="O46" s="46"/>
      <c r="P46" s="21" t="s">
        <v>149</v>
      </c>
    </row>
    <row r="47" s="6" customFormat="1" ht="95" customHeight="1" spans="1:16">
      <c r="A47" s="18">
        <v>41</v>
      </c>
      <c r="B47" s="23" t="s">
        <v>244</v>
      </c>
      <c r="C47" s="21" t="s">
        <v>245</v>
      </c>
      <c r="D47" s="21" t="s">
        <v>52</v>
      </c>
      <c r="E47" s="21" t="s">
        <v>17</v>
      </c>
      <c r="F47" s="20" t="s">
        <v>226</v>
      </c>
      <c r="G47" s="21" t="s">
        <v>94</v>
      </c>
      <c r="H47" s="21" t="s">
        <v>246</v>
      </c>
      <c r="I47" s="21" t="s">
        <v>32</v>
      </c>
      <c r="J47" s="46">
        <v>350</v>
      </c>
      <c r="K47" s="43">
        <f t="shared" si="1"/>
        <v>350</v>
      </c>
      <c r="L47" s="46"/>
      <c r="M47" s="46"/>
      <c r="N47" s="46">
        <v>350</v>
      </c>
      <c r="O47" s="46"/>
      <c r="P47" s="51" t="s">
        <v>236</v>
      </c>
    </row>
    <row r="48" s="6" customFormat="1" ht="96" customHeight="1" spans="1:16">
      <c r="A48" s="18">
        <v>42</v>
      </c>
      <c r="B48" s="23" t="s">
        <v>247</v>
      </c>
      <c r="C48" s="21" t="s">
        <v>248</v>
      </c>
      <c r="D48" s="21" t="s">
        <v>52</v>
      </c>
      <c r="E48" s="21" t="s">
        <v>17</v>
      </c>
      <c r="F48" s="20" t="s">
        <v>226</v>
      </c>
      <c r="G48" s="21" t="s">
        <v>242</v>
      </c>
      <c r="H48" s="21" t="s">
        <v>249</v>
      </c>
      <c r="I48" s="21" t="s">
        <v>37</v>
      </c>
      <c r="J48" s="46">
        <v>113</v>
      </c>
      <c r="K48" s="43">
        <f t="shared" si="1"/>
        <v>113</v>
      </c>
      <c r="L48" s="46"/>
      <c r="M48" s="46"/>
      <c r="N48" s="46">
        <v>113</v>
      </c>
      <c r="O48" s="46"/>
      <c r="P48" s="51" t="s">
        <v>236</v>
      </c>
    </row>
    <row r="49" s="6" customFormat="1" ht="95" customHeight="1" spans="1:16">
      <c r="A49" s="18">
        <v>43</v>
      </c>
      <c r="B49" s="23" t="s">
        <v>250</v>
      </c>
      <c r="C49" s="21" t="s">
        <v>251</v>
      </c>
      <c r="D49" s="21" t="s">
        <v>52</v>
      </c>
      <c r="E49" s="21" t="s">
        <v>17</v>
      </c>
      <c r="F49" s="21" t="s">
        <v>203</v>
      </c>
      <c r="G49" s="21" t="s">
        <v>252</v>
      </c>
      <c r="H49" s="21" t="s">
        <v>253</v>
      </c>
      <c r="I49" s="21" t="s">
        <v>70</v>
      </c>
      <c r="J49" s="48">
        <v>112.68</v>
      </c>
      <c r="K49" s="43">
        <f t="shared" si="1"/>
        <v>92</v>
      </c>
      <c r="L49" s="45"/>
      <c r="M49" s="48"/>
      <c r="N49" s="48"/>
      <c r="O49" s="48">
        <v>92</v>
      </c>
      <c r="P49" s="49" t="s">
        <v>254</v>
      </c>
    </row>
  </sheetData>
  <autoFilter xmlns:etc="http://www.wps.cn/officeDocument/2017/etCustomData" ref="A6:XEB49" etc:filterBottomFollowUsedRange="0">
    <extLst/>
  </autoFilter>
  <mergeCells count="16">
    <mergeCell ref="A1:P1"/>
    <mergeCell ref="L4:O4"/>
    <mergeCell ref="A6:H6"/>
    <mergeCell ref="A2:A5"/>
    <mergeCell ref="B2:B5"/>
    <mergeCell ref="C2:C5"/>
    <mergeCell ref="D2:D5"/>
    <mergeCell ref="E2:E5"/>
    <mergeCell ref="F2:F5"/>
    <mergeCell ref="G2:G5"/>
    <mergeCell ref="H2:H5"/>
    <mergeCell ref="I2:I5"/>
    <mergeCell ref="J2:J5"/>
    <mergeCell ref="K4:K5"/>
    <mergeCell ref="P2:P5"/>
    <mergeCell ref="K2:O3"/>
  </mergeCells>
  <dataValidations count="2">
    <dataValidation type="list" allowBlank="1" showInputMessage="1" showErrorMessage="1" sqref="E37 E49 E7:E35">
      <formula1>"新建,续建,改扩建"</formula1>
    </dataValidation>
    <dataValidation type="list" allowBlank="1" showInputMessage="1" showErrorMessage="1" sqref="D49 D7:D35 D37:D40">
      <formula1>"产业发展类,就业类,乡村建设类,易地搬迁后扶类,巩固拓展脱贫攻坚成果类,其他类"</formula1>
    </dataValidation>
  </dataValidations>
  <pageMargins left="0.590277777777778" right="0.196527777777778" top="0.393055555555556" bottom="0.393055555555556" header="0.298611111111111" footer="0.298611111111111"/>
  <pageSetup paperSize="9" scale="5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畜牧兽医 (2)</vt:lpstr>
      <vt:lpstr>皮山县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KJ</cp:lastModifiedBy>
  <dcterms:created xsi:type="dcterms:W3CDTF">2021-11-29T09:11:00Z</dcterms:created>
  <dcterms:modified xsi:type="dcterms:W3CDTF">2025-07-21T08:45:43Z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C5CDD85116EC42A191DBB78CD33B6C7F_13</vt:lpwstr>
  </property>
  <property fmtid="{D5CDD505-2E9C-101B-9397-08002B2CF9AE}" pid="3" name="KSOProductBuildVer">
    <vt:lpwstr>2052-12.1.0.21915</vt:lpwstr>
  </property>
  <property fmtid="{D5CDD505-2E9C-101B-9397-08002B2CF9AE}" pid="4" name="KSOReadingLayout">
    <vt:bool>true</vt:bool>
  </property>
</Properties>
</file>